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032749\Desktop\"/>
    </mc:Choice>
  </mc:AlternateContent>
  <bookViews>
    <workbookView xWindow="0" yWindow="0" windowWidth="23040" windowHeight="8460" tabRatio="1000"/>
  </bookViews>
  <sheets>
    <sheet name="Forside" sheetId="9" r:id="rId1"/>
    <sheet name="Figur 2.1 " sheetId="1" r:id="rId2"/>
    <sheet name="Figur 2.2" sheetId="3" r:id="rId3"/>
    <sheet name="Figur 2.3" sheetId="13" r:id="rId4"/>
    <sheet name="Figur 2.4 " sheetId="14" r:id="rId5"/>
    <sheet name="Figur 2.5" sheetId="15" r:id="rId6"/>
    <sheet name="Figur 2.6 " sheetId="16" r:id="rId7"/>
    <sheet name="Figur 2.7" sheetId="17" r:id="rId8"/>
    <sheet name="Figur 2.8" sheetId="18" r:id="rId9"/>
    <sheet name="Figur 2.9" sheetId="19" r:id="rId10"/>
    <sheet name="Figur 2.10" sheetId="20" r:id="rId11"/>
    <sheet name="Figur 2.11" sheetId="21" r:id="rId12"/>
    <sheet name="Figur 2.12" sheetId="22" r:id="rId13"/>
    <sheet name="Tabel 2.1" sheetId="48" r:id="rId14"/>
    <sheet name="Figur 2.13" sheetId="24" r:id="rId15"/>
    <sheet name="Figur 2.14" sheetId="23" r:id="rId16"/>
    <sheet name="Figur 2.15" sheetId="25" r:id="rId17"/>
    <sheet name="Figur 2.16" sheetId="44" r:id="rId18"/>
    <sheet name="Figur 2.17" sheetId="43" r:id="rId19"/>
    <sheet name="Figur 3.1" sheetId="26" r:id="rId20"/>
    <sheet name="Figur 3.2" sheetId="27" r:id="rId21"/>
    <sheet name="Figur 3.3" sheetId="28" r:id="rId22"/>
    <sheet name="Figur 3.4" sheetId="29" r:id="rId23"/>
    <sheet name="Figur 3.5" sheetId="31" r:id="rId24"/>
    <sheet name="Tabel 3.1" sheetId="45" r:id="rId25"/>
    <sheet name="Figur 3.6" sheetId="32" r:id="rId26"/>
    <sheet name="Figur 3.7" sheetId="33" r:id="rId27"/>
    <sheet name="Figur 3.8" sheetId="34" r:id="rId28"/>
    <sheet name="Figur 3.9" sheetId="35" r:id="rId29"/>
    <sheet name="Figur 4.1" sheetId="46" r:id="rId30"/>
    <sheet name="Figur 4.2" sheetId="47" r:id="rId31"/>
    <sheet name="Figur 4.3" sheetId="49" r:id="rId32"/>
    <sheet name="Figur 4.4" sheetId="50" r:id="rId33"/>
    <sheet name="Figur 4.5" sheetId="51" r:id="rId34"/>
    <sheet name="Figur 4.6" sheetId="52" r:id="rId35"/>
    <sheet name="Figur 4.7" sheetId="53" r:id="rId36"/>
    <sheet name="Figur 4.8" sheetId="54" r:id="rId37"/>
    <sheet name="Figur 5.1" sheetId="55" r:id="rId38"/>
    <sheet name="Figur 5.2" sheetId="56" r:id="rId39"/>
    <sheet name="Figur 5.3" sheetId="57" r:id="rId40"/>
    <sheet name="Figur 5.4" sheetId="58" r:id="rId41"/>
    <sheet name="Figur 5.5" sheetId="59" r:id="rId42"/>
    <sheet name="Figur 5.6" sheetId="60" r:id="rId43"/>
    <sheet name="Figur 6.1" sheetId="61" r:id="rId44"/>
    <sheet name="Figur 6.2" sheetId="62" r:id="rId45"/>
    <sheet name="Figur 6.3" sheetId="63" r:id="rId46"/>
    <sheet name="Tabel 6.1" sheetId="64" r:id="rId47"/>
    <sheet name="Figur 6.4" sheetId="65" r:id="rId48"/>
    <sheet name="Figur 6.5" sheetId="66" r:id="rId49"/>
    <sheet name="Figur 6.6" sheetId="67" r:id="rId50"/>
    <sheet name="Figur 6.7" sheetId="68" r:id="rId51"/>
    <sheet name="Figur 6.8" sheetId="69" r:id="rId52"/>
    <sheet name="Figur 6.9" sheetId="70" r:id="rId53"/>
    <sheet name="Tabel 6.2" sheetId="71" r:id="rId54"/>
    <sheet name="Figur 6.10" sheetId="72" r:id="rId55"/>
    <sheet name="Figur 6.11" sheetId="73" r:id="rId56"/>
    <sheet name="Figur 6.12" sheetId="74" r:id="rId57"/>
    <sheet name="Figur 6.13" sheetId="75" r:id="rId58"/>
  </sheets>
  <definedNames>
    <definedName name="_Ref17466111" localSheetId="0">Forside!$A$15</definedName>
    <definedName name="_Toc12546004" localSheetId="0">Forside!#REF!</definedName>
    <definedName name="_Toc12546015" localSheetId="0">Forside!#REF!</definedName>
    <definedName name="_Toc17465932" localSheetId="0">Forside!#REF!</definedName>
    <definedName name="_Toc24372872" localSheetId="0">Forside!#REF!</definedName>
    <definedName name="_Toc44505519" localSheetId="0">Forside!$A$22</definedName>
    <definedName name="_Toc44505526" localSheetId="0">Forside!$A$33</definedName>
    <definedName name="_Toc44505533" localSheetId="0">Forside!$A$42</definedName>
    <definedName name="_Toc7533215" localSheetId="0">Forside!$A$12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58" l="1"/>
  <c r="B5" i="58"/>
  <c r="F7" i="13" l="1"/>
  <c r="F6" i="13"/>
  <c r="F5" i="13"/>
  <c r="F4" i="13"/>
</calcChain>
</file>

<file path=xl/sharedStrings.xml><?xml version="1.0" encoding="utf-8"?>
<sst xmlns="http://schemas.openxmlformats.org/spreadsheetml/2006/main" count="644" uniqueCount="430">
  <si>
    <t>Begrænset udbud</t>
  </si>
  <si>
    <t>Fleksible udbudsprocedurer</t>
  </si>
  <si>
    <t>&gt;9</t>
  </si>
  <si>
    <t>Andel opdelte EU-udbud</t>
  </si>
  <si>
    <t>&lt;0,5</t>
  </si>
  <si>
    <t>&gt;200</t>
  </si>
  <si>
    <t>Kilde: Konkurrence- og Forbrugerstyrelsens kortlægning af danske EU-udbud på baggrund af TED-databasen.</t>
  </si>
  <si>
    <t>Udbudsdirektivet</t>
  </si>
  <si>
    <t>Stat</t>
  </si>
  <si>
    <t>Region</t>
  </si>
  <si>
    <t>Kommune</t>
  </si>
  <si>
    <t>Offentligretligt organ</t>
  </si>
  <si>
    <t>Levering af tjenesteydelser</t>
  </si>
  <si>
    <t>Varekøb</t>
  </si>
  <si>
    <t>Andel opdelt kontraktsum</t>
  </si>
  <si>
    <t xml:space="preserve">Kommune </t>
  </si>
  <si>
    <t>Samlet</t>
  </si>
  <si>
    <t>Offentlige kontrakter</t>
  </si>
  <si>
    <t>Offentlige kontrakter og rammeaftaler</t>
  </si>
  <si>
    <t>Annullerede udbud</t>
  </si>
  <si>
    <t>Andre</t>
  </si>
  <si>
    <t>Kilde: Dataudtræk fra Udbud.dk.</t>
  </si>
  <si>
    <t>Bykommune</t>
  </si>
  <si>
    <t>Landkommune</t>
  </si>
  <si>
    <t>Yderkommune</t>
  </si>
  <si>
    <t>Mellemkommune</t>
  </si>
  <si>
    <t>a) Andel ud af alle EU-udbud</t>
  </si>
  <si>
    <t>b) Andel ud af kontraktsum</t>
  </si>
  <si>
    <t>Figur 2.1 Danske EU-udbud fordelt på direktiver, 2019 (pct.)</t>
  </si>
  <si>
    <r>
      <rPr>
        <b/>
        <sz val="8"/>
        <color rgb="FF9E0B1D"/>
        <rFont val="Cambria"/>
        <family val="1"/>
      </rPr>
      <t>Anm.</t>
    </r>
    <r>
      <rPr>
        <sz val="8"/>
        <color rgb="FF9E0B1D"/>
        <rFont val="Cambria"/>
        <family val="1"/>
      </rPr>
      <t>: Baseret på direkte udtræk fra Tenders Electronic Daily (TED). Kategorien ”Andre” dækker for koncessionsdirektivet og forordning 2018/1046/EU. Bemærk, at antallet af udbudsbekendtgørelser fra direkte udtræk ved TED ikke er det faktiske antal udbud, idet nogle bekendtgørelser er fejloprettede (fx miniudbud eller træk på rammeaftaler), ligesom nogle udbud ikke er oprettet korrekt på TED. Disse fejl rettes i videst muligt omfang i Konkurrence- og Forbrugerstyrelsens kortlægning af TED-data, jf. boks 2.4. Tallene i figuren afviger således fra tallene i de øvrige figurer.</t>
    </r>
  </si>
  <si>
    <t>Antal</t>
  </si>
  <si>
    <t>Andel</t>
  </si>
  <si>
    <r>
      <t>Anm.:</t>
    </r>
    <r>
      <rPr>
        <sz val="7"/>
        <color rgb="FF650816"/>
        <rFont val="Cambria"/>
        <family val="1"/>
      </rPr>
      <t xml:space="preserve"> Baseret på alle udbud, der er offentliggjort via en bekendtgørelse i perioden 2015-2019. De fleksible udbudsprocedurer udgør procedurerne </t>
    </r>
    <r>
      <rPr>
        <i/>
        <sz val="7"/>
        <color rgb="FF650816"/>
        <rFont val="Cambria"/>
        <family val="1"/>
      </rPr>
      <t>udbud med forhandling</t>
    </r>
    <r>
      <rPr>
        <sz val="7"/>
        <color rgb="FF650816"/>
        <rFont val="Cambria"/>
        <family val="1"/>
      </rPr>
      <t xml:space="preserve">, </t>
    </r>
    <r>
      <rPr>
        <i/>
        <sz val="7"/>
        <color rgb="FF650816"/>
        <rFont val="Cambria"/>
        <family val="1"/>
      </rPr>
      <t>konkurrencepræget dialog</t>
    </r>
    <r>
      <rPr>
        <sz val="7"/>
        <color rgb="FF650816"/>
        <rFont val="Cambria"/>
        <family val="1"/>
      </rPr>
      <t xml:space="preserve"> og </t>
    </r>
    <r>
      <rPr>
        <i/>
        <sz val="7"/>
        <color rgb="FF650816"/>
        <rFont val="Cambria"/>
        <family val="1"/>
      </rPr>
      <t>innovationspartnerskab</t>
    </r>
    <r>
      <rPr>
        <sz val="7"/>
        <color rgb="FF650816"/>
        <rFont val="Cambria"/>
        <family val="1"/>
      </rPr>
      <t>. I perioden 2015-2019 er der 12 koncessionsudbud og 10 udbud, hvor der ikke er angivet en udbudsprocedure, som er frasorteret i figuren. Udbud uden udbudsprocedure er oftest under light-regimet. Bemærk, at antallet af udbudsbekendtgørelser fra direkte udtræk ved hjemmesiden Tenders Electronic Daily (TED) ikke er det faktiske antal udbud, idet nogle bekendtgørelser er fejloprettede (fx miniudbud eller træk på rammeaftaler), ligesom nogle udbud ikke er oprettet korrekt på TED. Disse fejl rettes i videst muligt omfang i Konkurrence- og Forbrugerstyrelsens kortlægning af TED-data, jf. boks 2.4. Tallene i figuren afviger således fra tallene i de øvrige figurer.</t>
    </r>
  </si>
  <si>
    <t>Kilde: Udtræk fra TED-databasen om danske udbud i perioden 2015-2019.</t>
  </si>
  <si>
    <t>Forsyningsvirksomhedsdirektivet</t>
  </si>
  <si>
    <t>Forsvars- og sikkerhedsdirektivet</t>
  </si>
  <si>
    <t>Figur 2.2 Antal offentliggjorte EU-udbud i 2015-2019 fordelt på udbudsprocedurer</t>
  </si>
  <si>
    <t>Offentligt udbud</t>
  </si>
  <si>
    <r>
      <t>Anm:</t>
    </r>
    <r>
      <rPr>
        <sz val="7"/>
        <color rgb="FF650816"/>
        <rFont val="Cambria"/>
        <family val="1"/>
      </rPr>
      <t xml:space="preserve"> Danske annonceringer af indkøb under tærskelværdierne med og uden klar grænseoverskridende interesse i perioden 2015-2019. Kategorien ”Andre” dækker over institutioner, der ikke falder ind under ”Stat”, ”Region” eller ”Kommune”. Det kan fx være offentligretlige organer eller offentlige virksomheder, der er omfattet af udbudsreglerne. Både annullerede og gennemførte annonceringer fremgår af opgørelsen.</t>
    </r>
  </si>
  <si>
    <t>Figur 2.3 Antal annonceringer af udbud under tærskelværdierne fordelt på myndighedstyper</t>
  </si>
  <si>
    <r>
      <t>Anm.:</t>
    </r>
    <r>
      <rPr>
        <sz val="7"/>
        <color rgb="FF650816"/>
        <rFont val="Cambria"/>
        <family val="1"/>
      </rPr>
      <t xml:space="preserve"> Baseret på 2.337 EU-udbud, der er offentliggjort i 2019. 14 udbud er udbudt af europæiske agenturer og indgår ikke i opgørelsen. Alle udbud er afsluttet inden 1. maj 2020 med en bekendtgørelse om indgået kontrakt. Opgørelsen indeholder både gennemførte og annullerede udbud. Både offentlige kontrakter og rammeaftaler indgår. Profylaksebekendtgørelser, herunder udbud, der efter en annullation er overgået til forhandling, indgår ikke i opgørelsen.</t>
    </r>
  </si>
  <si>
    <t>I figur 2.4b er observationer med manglende kontraktværdi erstattet med gennemsnitsværdien for udbudsåret, ordregivertype,  kontrakttype og om opgaven er udbudt som en rammeaftale eller offentlig kontrakt. For rammeaftaler anvendes den estimerede maksværdi for hele rammeaftalens løbetid.</t>
  </si>
  <si>
    <t>Figur 2.4 Danske EU-udbud fordelt på ordregivertype, 2019 (pct.)</t>
  </si>
  <si>
    <t>Figur 2.5 Danske EU-udbud fordelt på kontrakttype, 2019 (pct.)</t>
  </si>
  <si>
    <t>Bygge- og anlægsarbejder</t>
  </si>
  <si>
    <r>
      <t>Anm.:</t>
    </r>
    <r>
      <rPr>
        <sz val="7"/>
        <color rgb="FF650816"/>
        <rFont val="Cambria"/>
        <family val="1"/>
      </rPr>
      <t xml:space="preserve"> Baseret på 2.352 EU-udbud, der er offentliggjort i 2019. Alle udbud er afsluttet inden 1. maj 2020 med en bekendtgørelse om indgået kontrakt. Opgørelsen indeholder både gennemførte og annullerede udbud. Både offentlige kontrakter og rammeaftaler indgår. Profylaksebekendtgørelser, herunder udbud, der efter en annullation er overgået til forhandling, indgår ikke i opgørelsen.</t>
    </r>
  </si>
  <si>
    <t>I figur 2.5b er observationer med manglende kontraktværdi erstattet med gennemsnitsværdien for udbudsåret, ordregivertype,  kontrakttype og om opgaven er udbudt som en rammeaftale eller offentlig kontrakt. For rammeaftaler anvendes den estimerede maksværdi for hele rammeaftalens løbetid.</t>
  </si>
  <si>
    <t>a) Andel dynamiske indkøbssystemer opdelt på ordregivertype</t>
  </si>
  <si>
    <r>
      <t>Anm.:</t>
    </r>
    <r>
      <rPr>
        <sz val="7"/>
        <color rgb="FF650816"/>
        <rFont val="Cambria"/>
        <family val="1"/>
      </rPr>
      <t xml:space="preserve"> Baseret på 11.714 udbud, der er offentliggjort i perioden 2015-2019. Alle udbud er afsluttet inden 1. maj 2020 med en bekendtgørelse om indgået kontrakt. Opgørelsen indeholder både annullerede og gennemførte udbud. Både offentlige kontrakter og rammeaftaler indgår.</t>
    </r>
    <r>
      <rPr>
        <i/>
        <sz val="7"/>
        <color rgb="FF650816"/>
        <rFont val="Cambria"/>
        <family val="1"/>
      </rPr>
      <t xml:space="preserve"> </t>
    </r>
    <r>
      <rPr>
        <sz val="7"/>
        <color rgb="FF650816"/>
        <rFont val="Cambria"/>
        <family val="1"/>
      </rPr>
      <t>Profylaksebekendtgørelser, herunder udbud, der efter en annullation er overgået til forhandling, indgår ikke i opgørelsen. Observationer med manglende kontraktværdi er erstattet med gennemsnitsværdien for udbudsåret, ordregiver, kontrakttype og om opgaven er udbudt som en rammeaftale eller offentlig kontrakt. For rammeaftaler anvendes den estimerede maksværdi for hele rammeaftalens løbetid.</t>
    </r>
  </si>
  <si>
    <t>Figur 2.7 Andel udbud, der var opdelt i mindre delkontrakter i 2019, fordelt på ordregivertype</t>
  </si>
  <si>
    <r>
      <t>Anm.:</t>
    </r>
    <r>
      <rPr>
        <sz val="7"/>
        <color rgb="FF650816"/>
        <rFont val="Cambria"/>
        <family val="1"/>
      </rPr>
      <t xml:space="preserve"> Baseret på 2.338 udbud, der er offentliggjort i 2019. 14 udbud er udbudt af europæiske agenturer og indgår ikke i opgørelsen. Alle udbud er afsluttet inden 1. maj 2020 med en bekendtgørelse om indgået kontrakt. Opgørelsen indeholder både gennemførte og annullerede udbud og både offentlige kontrakter og rammeaftaler. Profylaksebekendtgørelser, herunder udbud, der efter en annullation er overgået til forhandling, indgår ikke i opgørelsen.</t>
    </r>
  </si>
  <si>
    <t>Figur 2.6 Andel opdelte udbud, 2015-2019</t>
  </si>
  <si>
    <t>Figur 2.8 Små virksomheders andel af danske EU-udbud, 2015-2019</t>
  </si>
  <si>
    <t>Rammeaftaler</t>
  </si>
  <si>
    <r>
      <t>Anm.:</t>
    </r>
    <r>
      <rPr>
        <sz val="7"/>
        <color rgb="FF650816"/>
        <rFont val="Cambria"/>
        <family val="1"/>
      </rPr>
      <t xml:space="preserve"> Baseret på 25.971 udbud og delkontrakter, der er offentliggjort i perioden 2015-2019, herunder er 16.436 kontrakter tilknyttet en rammeaftale, mens 9.535 kontrakter vedrører offentlige kontrakter. Kontrakterne er tildelt i en bekendtgørelse om indgået kontrakt senest 1. maj 2020. Profylaksebekendtgørelser, herunder udbud, der efter en annullation er overgået til forhandling, indgår ikke i opgørelsen. Små virksomheder er her defineret som virksomheder med færre end 50 ansatte. Der er databrud i andet halvår af 2019 pga. ændring i metoden for indsamling af data om antal ansatte hos Virk.dk.</t>
    </r>
  </si>
  <si>
    <t>Pct.</t>
  </si>
  <si>
    <t>Kontraktværdi (mio. kr.)</t>
  </si>
  <si>
    <r>
      <rPr>
        <b/>
        <sz val="7"/>
        <color rgb="FF650816"/>
        <rFont val="Cambria"/>
        <family val="1"/>
      </rPr>
      <t>Anm.</t>
    </r>
    <r>
      <rPr>
        <sz val="7"/>
        <color rgb="FF650816"/>
        <rFont val="Cambria"/>
        <family val="1"/>
      </rPr>
      <t>: Baseret på 7.339 udbud og delkontrakter, der er offentliggjort i perioden 2015-2019. Kontrakterne er afsluttet med en bekendtgørelse om indgået kontrakt inden 1. maj 2020. Rammeaftaler, annullerede udbud, profylaksebekendtgørelser, herunder udbud, der efter en annullation er overgået til forhandling, indgår ikke i opgørelsen. Alle observationerne indeholder information vedrørende kontraktværdi og vindende virksomhed. Tallene under søjlerne repræsenterer den øvre værdi, så ”10” således dækker over udbud med kontraktværdi på 9-10 mio. kr. Små virksomheder defineres som virksomheder med færre end 50 ansatte. Der er databrud i andet halvår af 2019 pga. ændring i metoden for indsamling af data om antal ansatte hos Virk.dk.</t>
    </r>
  </si>
  <si>
    <t>Annullerede kontraktsum</t>
  </si>
  <si>
    <r>
      <t>Anm.:</t>
    </r>
    <r>
      <rPr>
        <sz val="7"/>
        <color rgb="FF650816"/>
        <rFont val="Cambria"/>
        <family val="1"/>
      </rPr>
      <t xml:space="preserve"> Baseret på 6.837 udbud fordelt på 18.334 kontrakter, der er offentliggjort i perioden 2017 til tredje kvartal 2019. 41 udbud er udbudt af europæiske agenturer og indgår ikke i opgørelsen Alle udbud er afsluttet inden 1. maj 2020 med en bekendtgørelse om indgået kontrakt. Både offentlige kontrakter og rammeaftaler indgår. Profylaksebekendtgørelser, herunder udbud, der efter en annullation er overgået til forhandling, indgår ikke i opgørelsen. Observationer med manglende kontraktværdi er erstattet med gennemsnitsværdien for udbudsåret, ordregiver, kontrakttype og om opgaven er udbudt som en rammeaftale eller offentlig kontrakt. For rammeaftaler anvendes den estimerede maksværdi for hele rammeaftalens løbetid.</t>
    </r>
  </si>
  <si>
    <t>Figur 2.10 Andel annullerede kontrakter, 2017-2019</t>
  </si>
  <si>
    <t>Figur 2.11 Andel annullerede udbud fordelt på ordregivertype, 2017-2019</t>
  </si>
  <si>
    <r>
      <t>Anm.:</t>
    </r>
    <r>
      <rPr>
        <sz val="7"/>
        <color rgb="FF650816"/>
        <rFont val="Cambria"/>
        <family val="1"/>
      </rPr>
      <t xml:space="preserve"> Baseret på 6.837 udbud fordelt på 18.334 udbud og delkontrakter kontrakter, der er offentliggjort i 2018 til tredje kvartal 2019. 37 udbud er udbudt af europæiske agenturer og indgår ikke i opgørelsen. Alle udbud er afsluttet inden 1. maj 2020 med en bekendtgørelse om indgået kontrakt. Både offentlige kontrakter og rammeaftaler indgår. Profylaksebekendtgørelser, herunder udbud, der efter en annullation er overgået til forhandling, indgår ikke i opgørelsen. Observationer med manglende kontraktværdi er erstattet med gennemsnitsværdien for udbudsåret, ordregiver, kontrakttype og om opgaven er udbudt som en rammeaftale eller offentlig kontrakt. For rammeaftaler anvendes den estimerede maksværdi for hele rammeaftalens løbetid.</t>
    </r>
  </si>
  <si>
    <t>Figur 2.12 Fordelingen af antal tilbud i 2019</t>
  </si>
  <si>
    <t>Antal tilbud</t>
  </si>
  <si>
    <r>
      <t>Anm.:</t>
    </r>
    <r>
      <rPr>
        <sz val="7"/>
        <color rgb="FF650816"/>
        <rFont val="Cambria"/>
        <family val="1"/>
      </rPr>
      <t xml:space="preserve"> Baseret på 1.292 udbud og delkontrakter, der er offentliggjort i 2019. Alle udbuddene er gennemført og afsluttet inden 1. maj 2020 med en bekendtgørelse om indgået kontrakt. Kontrakterne er udbudt efter udbudsproceduren ”Offentligt udbud”. Rammeaftaler, annullerede udbud, profylaksebekendtgørelser, herunder udbud, der efter en annullation er overgået til forhandling, indgår ikke i opgørelsen.</t>
    </r>
  </si>
  <si>
    <t>Figur 2.13 Andel udbud med få tilbud (ét eller to) opdelt på ordregivertype, 2017-2019</t>
  </si>
  <si>
    <r>
      <t>Anm.:</t>
    </r>
    <r>
      <rPr>
        <sz val="7"/>
        <color rgb="FF650816"/>
        <rFont val="Cambria"/>
        <family val="1"/>
      </rPr>
      <t xml:space="preserve"> Baseret på 4.143</t>
    </r>
    <r>
      <rPr>
        <b/>
        <sz val="7"/>
        <color rgb="FF650816"/>
        <rFont val="Cambria"/>
        <family val="1"/>
      </rPr>
      <t xml:space="preserve"> </t>
    </r>
    <r>
      <rPr>
        <sz val="7"/>
        <color rgb="FF650816"/>
        <rFont val="Cambria"/>
        <family val="1"/>
      </rPr>
      <t>offentlige kontrakter udbudt efter proceduren ”</t>
    </r>
    <r>
      <rPr>
        <i/>
        <sz val="7"/>
        <color rgb="FF650816"/>
        <rFont val="Cambria"/>
        <family val="1"/>
      </rPr>
      <t>Offentligt udbud”</t>
    </r>
    <r>
      <rPr>
        <sz val="7"/>
        <color rgb="FF650816"/>
        <rFont val="Cambria"/>
        <family val="1"/>
      </rPr>
      <t>, der er offentliggjort i 2017-2019. Alle udbuddene afsluttet inden 1. maj 2020 med en bekendtgørelse om indgået kontrakt. 10 udbud er udbudt af europæiske agenturer og indgår ikke i opgørelsen. Rammeaftaler, annullerede udbud, profylaksebekendtgørelser, herunder udbud, der efter en annullation er overgået til forhandling, indgår ikke i opgørelsen.</t>
    </r>
  </si>
  <si>
    <t>Figur 2.14 Rammeaftalers andel af samlet antal udbud, 2015-2019</t>
  </si>
  <si>
    <t>Andel rammeaftaler</t>
  </si>
  <si>
    <t>Andel af samlet kontraktsum udbudt som en rammeaftale</t>
  </si>
  <si>
    <r>
      <t>Anm.:</t>
    </r>
    <r>
      <rPr>
        <sz val="7"/>
        <color rgb="FF650816"/>
        <rFont val="Cambria"/>
        <family val="1"/>
      </rPr>
      <t xml:space="preserve"> Baseret på 11.714 udbud, der er offentliggjort i perioden 2015-2019. Alle udbud er afsluttet inden 1. maj 2020 med en bekendtgørelse om indgået kontrakt. Opgørelsen indeholder både annullerede og gennemførte udbud. Både offentlige kontrakter og rammeaftaler indgår. Profylaksebekendtgørelser, herunder udbud, der efter en annullation er overgået til forhandling, indgår ikke i opgørelsen.</t>
    </r>
    <r>
      <rPr>
        <i/>
        <sz val="7"/>
        <color rgb="FF650816"/>
        <rFont val="Cambria"/>
        <family val="1"/>
      </rPr>
      <t xml:space="preserve"> </t>
    </r>
    <r>
      <rPr>
        <sz val="7"/>
        <color rgb="FF650816"/>
        <rFont val="Cambria"/>
        <family val="1"/>
      </rPr>
      <t>Observationer med manglende kontraktværdi er erstattet med gennemsnitsværdien for udbudsåret, ordregiver, kontrakttype og om opgaven er udbudt som en rammeaftale eller offentlig kontrakt. For rammeaftaler anvendes den estimerede maksværdi for hele rammeaftalens løbetid.</t>
    </r>
  </si>
  <si>
    <t>Figur 2.15 Andel af rammeaftaler fordelt på ordregivertype, 2017-2019</t>
  </si>
  <si>
    <r>
      <t>Anm.:</t>
    </r>
    <r>
      <rPr>
        <i/>
        <sz val="7"/>
        <color rgb="FF650816"/>
        <rFont val="Cambria"/>
        <family val="1"/>
      </rPr>
      <t xml:space="preserve"> </t>
    </r>
    <r>
      <rPr>
        <sz val="7"/>
        <color rgb="FF650816"/>
        <rFont val="Cambria"/>
        <family val="1"/>
      </rPr>
      <t>Baseret på 7.354 udbud, der er offentliggjort i perioden 2017-2019. Alle udbud er afsluttet inden 1. maj 2020 med en bekendtgørelse om indgået kontrakt. 42 udbud er udbudt af europæiske agenturer og indgår ikke i opgørelsen. Opgørelsen indeholder både annullerede og gennemførte udbud. Både offentlige kontrakter og rammeaftaler indgår. Profylaksebekendtgørelser, herunder udbud, der efter en annullation er overgået til forhandling, indgår ikke i opgørelsen.</t>
    </r>
  </si>
  <si>
    <t>2015</t>
  </si>
  <si>
    <t>2016</t>
  </si>
  <si>
    <t>2017</t>
  </si>
  <si>
    <t>2018</t>
  </si>
  <si>
    <t>2019</t>
  </si>
  <si>
    <r>
      <t>Anm.:</t>
    </r>
    <r>
      <rPr>
        <sz val="7"/>
        <color rgb="FF650816"/>
        <rFont val="Cambria"/>
        <family val="1"/>
      </rPr>
      <t xml:space="preserve"> Baseret på 133 dynamiske indkøbssystemer i perioden 2015-2019. Der indgår både igangværende, afsluttede og annullerede dynamiske indkøbssystemer.</t>
    </r>
  </si>
  <si>
    <t>Kilde: Konkurrence- og Forbrugerstyrelsens kortlægning af dynamiske indkøbssystemer på baggrund af TED-databasen.</t>
  </si>
  <si>
    <t>Figur 2.16 Antallet af offentliggjorte dynamiske indkøbssystemer, 2015-2019</t>
  </si>
  <si>
    <t>b) Andel dynamiske indkøbssystemer opdelt på kontrakttype</t>
  </si>
  <si>
    <t>Figur 2.17 Antallet af offentliggjorte dynamiske indkøbssystemer, 2015-2019</t>
  </si>
  <si>
    <t>Figur 3.1 Udvikling i anvendelsen af de fleksible udbudsprocedurer 2015-2019</t>
  </si>
  <si>
    <t>2019*</t>
  </si>
  <si>
    <t>Direkte udtræk fra TED-databasen</t>
  </si>
  <si>
    <t>KFST-data</t>
  </si>
  <si>
    <t xml:space="preserve">For KFST-data er opgørelsen baseret på 11.229 EU-udbud under alle direktiver, der er offentliggjort i perioden 2015 til og med de første tre kvartaler af 2019. Alle udbud er afsluttet inden 1. maj med en bekendtgørelse om indgået kontrakt. Der indgår både gennemførte og annullererede udbud. Profylaksebekendtgørelser, herunder udbud, der efter en annullation er overgået til forhandling, indgår ikke i opgørelsen. </t>
  </si>
  <si>
    <t>*Opgørelsen af 2019 er baseret på de første tre kvartaler af 2019 for KFST-data.</t>
  </si>
  <si>
    <t>Kilde: Udtræk fra Tenders Electronic Daily (TED) og Konkurrence- og Forbrugerstyrelsens kortlægning af danske EU-udbud ud fra TED-databasen.</t>
  </si>
  <si>
    <t>Figur 3.2 Udvikling i anvendelsen af de fleksible udbudsprocedurer, alle direktiver, 2015-2019</t>
  </si>
  <si>
    <t>Andel af det samlede antal udbud</t>
  </si>
  <si>
    <t>Andel af den samlede kontraktsum</t>
  </si>
  <si>
    <r>
      <t>Anm.</t>
    </r>
    <r>
      <rPr>
        <sz val="7"/>
        <color rgb="FF650816"/>
        <rFont val="Cambria"/>
        <family val="1"/>
      </rPr>
      <t>: Baseret på 11.151 EU-udbud under alle direktiver, der er offentliggjort i perioden 2015 til og med de første tre kvartaler af 2019. Alle udbud er afsluttet inden 1. maj med en bekendtgørelse om indgået kontrakt. Der indgår både gennemførte og annullererede udbud. Profylaksebekendtgørelser, herunder udbud, der efter en annullation er overgået til forhandling, indgår ikke i opgørelsen. Kontrakter med en værdi på mere end 1 mia. kr. betragtes som outliers og er sorteret fra i opgørelsen af kontraktsum. Observationer med manglende kontraktværdi er erstattet med gennemsnitsværdien for udbudsåret, ordregiver, kontrakttype og om opgaven er udbudt som en rammeaftale eller offentlig kontrakt. For rammeaftaler anvendes den estimerede maksværdi for hele rammeaftalens løbetid.</t>
    </r>
  </si>
  <si>
    <t>*Opgørelsen af 2019 er baseret på de første tre kvartaler af 2019.</t>
  </si>
  <si>
    <t>Kilde: Konkurrence- og Forbrugerstyrelsens kortlægning af danske EU-udbud ud fra TED-databasen.</t>
  </si>
  <si>
    <t>Figur 3.3 Andelen af EU-udbud med fleksible udbudsprocedurer fordelt på direktiver, 2015-2019</t>
  </si>
  <si>
    <t>Forsyningsvirksomheds-direktivet</t>
  </si>
  <si>
    <r>
      <t>Anm.</t>
    </r>
    <r>
      <rPr>
        <sz val="7"/>
        <color rgb="FF650816"/>
        <rFont val="Cambria"/>
        <family val="1"/>
      </rPr>
      <t xml:space="preserve">: Baseret på 11.231 EU-udbud, der er offentliggjort i perioden 2015 til og med de første tre kvartaler af 2019. Alle udbud er afsluttet inden 1. maj 2020 med en bekendtgørelse om indgået kontrakt. Udbud gennemført under koncessionsdirektivet og Eurotom-direktivet indgår ikke i opgørelsen. Der indgår både gennemførte og annullererede udbud. Profylaksebekendtgørelser, herunder udbud, der efter en annullation er overgået til forhandling, indgår ikke i opgørelsen. </t>
    </r>
  </si>
  <si>
    <t>Øvrige procedurer</t>
  </si>
  <si>
    <t>Figur 3.4 Gennemsnitlige kontraktværdier for fleksible og ikke-fleksible udbudsprocedurer under udbudsdirektivet, 2016-2019 (mio. kr.)</t>
  </si>
  <si>
    <r>
      <t>Anm.</t>
    </r>
    <r>
      <rPr>
        <sz val="7"/>
        <color rgb="FF650816"/>
        <rFont val="Cambria"/>
        <family val="1"/>
      </rPr>
      <t>: Baseret på 7.735 EU-udbud under udbudsdirektivet, der er offentliggjort i perioden 2016 til og med de første tre kvartaler af 2019. Alle udbud er afsluttet inden 1. maj 2020 med en bekendtgørelse om indgået kontrakt. Der indgår både gennemførte og annullererede udbud. Profylaksebekendtgørelser, herunder udbud, der efter en annullation er overgået til forhandling, indgår ikke i opgørelsen. Kontrakter med en værdi på mere end 1 mia. kr. betragtes som outliers og er sorteret fra i opgørelsen af gennemsnitlig kontraktværdi. Observationer med manglende kontraktværdi er erstattet med gennemsnitsværdien for udbudsåret, ordregiver, kontrakttype og om opgaven er udbudt som en rammeaftale eller offentlig kontrakt. For rammeaftaler anvendes den estimerede maksværdi for hele rammeaftalens løbetid.</t>
    </r>
  </si>
  <si>
    <t>Figur 3.5 Andelen af EU-udbud med fleksible udbudsprocedurer under udbudsdirektivet fordelt på kontrakttype, 2015-2019</t>
  </si>
  <si>
    <t>Kilde: Konkurrence- og Forbrugerstyrelsens kortlægning af danske EU-udbud ud fra TED-databasen</t>
  </si>
  <si>
    <t>Tabel 3.1 Antallet af fleksible udbud, 2017-2019</t>
  </si>
  <si>
    <t>Figur 3.6 Anvendelsen af de fleksible udbudsprocedurer under udbudsdirektivet fordelt på ordregivertype, 2017-2019</t>
  </si>
  <si>
    <r>
      <t>Anm.</t>
    </r>
    <r>
      <rPr>
        <sz val="7"/>
        <color rgb="FF650816"/>
        <rFont val="Cambria"/>
        <family val="1"/>
      </rPr>
      <t>: Baseret på 5.980 EU-udbud under udbudsdirektivet, der er offentliggjort i perioden 2017 til og med de første tre kvartaler af 2019. Alle udbud er afsluttet inden 1. maj 2020 med en bekendtgørelse om indgået kontrakt. Der indgår både gennemførte og annullererede udbud. Profylaksebekendtgørelser, herunder udbud, der efter en annullation er overgået til forhandling, indgår ikke i opgørelsen.</t>
    </r>
  </si>
  <si>
    <t>Figur 3.7 Andelen af kommunale EU-udbud, som udbydes med en fleksibel udbudsprocedure under udbudsdirektivet fordelt på kommunetype, 2017-2019</t>
  </si>
  <si>
    <r>
      <t>Anm.</t>
    </r>
    <r>
      <rPr>
        <sz val="7"/>
        <color rgb="FF650816"/>
        <rFont val="Cambria"/>
        <family val="1"/>
      </rPr>
      <t>: Baseret på</t>
    </r>
    <r>
      <rPr>
        <b/>
        <sz val="7"/>
        <color rgb="FF650816"/>
        <rFont val="Cambria"/>
        <family val="1"/>
      </rPr>
      <t xml:space="preserve"> </t>
    </r>
    <r>
      <rPr>
        <sz val="7"/>
        <color rgb="FF650816"/>
        <rFont val="Cambria"/>
        <family val="1"/>
      </rPr>
      <t>2.038 EU-udbud under udbudsdirektivet, der er offentliggjort i perioden 2017 til og med de første tre kvartaler af 2019. Alle udbud er afsluttet inden 1. maj 2020 med en bekendtgørelse om indgået kontrakt. Der indgår både gennemførte og annullererede udbud. Profylaksebekendtgørelser, herunder udbud, der efter en annullation er overgået til forhandling, indgår ikke i opgørelsen.</t>
    </r>
  </si>
  <si>
    <t>Figur 3.8 Andel, som er ”Helt enig” eller ”Overvejende enig” i udsagn om fleksible udbudsprocedurer</t>
  </si>
  <si>
    <t>Anvendelsen af procedurerne medvirkede til, at ydelsen eller produktet bedre opfyldte vores behov</t>
  </si>
  <si>
    <t>Løsningen blev nytænkt ved at anvende procedurerne</t>
  </si>
  <si>
    <t>Procedurerne gav højere transaktionsomkostninger i udbudsprocessen sammenlignet med, hvis vi havde anvendt offentligt udbud eller begrænset udbud</t>
  </si>
  <si>
    <t>Det krævede få ressourcer at sætte sig ind i anvendelsen af procedurerne</t>
  </si>
  <si>
    <t>Procedurerne gav højere priser på ydelsen eller produktet sammenlignet med, hvis vi havde anvendt offentligt udbud eller begrænset udbud</t>
  </si>
  <si>
    <t>Gevinsterne ved at anvende procedurerne stod mål med omkostningerne</t>
  </si>
  <si>
    <r>
      <t>Anm.:</t>
    </r>
    <r>
      <rPr>
        <sz val="7"/>
        <color rgb="FF650816"/>
        <rFont val="Cambria"/>
        <family val="1"/>
      </rPr>
      <t xml:space="preserve"> Baseret på mellem 66-90 besvarelser af ordregivende organisation, som har anvendt fleksible udbudsprocedurer inden for det seneste år. Opgørelsen indeholder ikke ”Ved ikke”-besvarelser (mellem hhv. 6 og 24 observationer for de seks spørgsmål). Selve spørgsmålet, som er stillet, lyder: ”Hvor enig eller uenig er du i følgende udsagn om jeres erfaringer med at anvende fleksible udbudsprocedurer?”.</t>
    </r>
  </si>
  <si>
    <t>Kilde: Konkurrence- og Forbrugerstyrelsens spørgeskemaundersøgelse om ordregivende organisationers erfaring med udbudsloven, 2019.</t>
  </si>
  <si>
    <t>Figur 3.9 Fordelingen af ordregivernes årsager til ikke at anvende de fleksible udbudsprocedurer</t>
  </si>
  <si>
    <t>Ordregiver fandt ikke procedurerne relevante for opgaven</t>
  </si>
  <si>
    <t>Udbuddets genstand opfyldte ikke kriterierne for at anvende procedurerne</t>
  </si>
  <si>
    <t>Usikkerhed om merværdien ved brug af procedurerne</t>
  </si>
  <si>
    <t>Forventning om at skulle anvende for mange ressourcer til at sætte sig ind i procedurerne</t>
  </si>
  <si>
    <t>Usikkerhed om, hvorvidt procedurerne måtte anvendes til opgaven</t>
  </si>
  <si>
    <t>Usikkerhed om, hvordan procedurerne skulle anvendes i praksis</t>
  </si>
  <si>
    <t>Forventning om, at procedurerne ville give for høje transaktionsomkostninger</t>
  </si>
  <si>
    <t>Ønske om mere end tre til fem tilbudsgivere i konkurrencen om opgaven</t>
  </si>
  <si>
    <t>Forventning om, at de fleksible procedurer ville give højere priser sammenlignet med de øvrige procedurer</t>
  </si>
  <si>
    <r>
      <t>Anm.:</t>
    </r>
    <r>
      <rPr>
        <sz val="7"/>
        <color rgb="FF650816"/>
        <rFont val="Cambria"/>
        <family val="1"/>
      </rPr>
      <t xml:space="preserve"> Baseret på 151 besvarelser af 72 ordregivende organisationer, som har gennemført mindst ét EU-udbud, men som ikke har anvendt de fleksible udbudsprocedurer inden for det seneste år. Opgørelsen indeholder ikke ”Ved ikke”-besvarelser (fem observationer). Respondenterne havde mulighed for at angive flere årsager. I gennemsnit angav ordregiverne godt to årsager, og procenterne summer derfor ikke til 100. Selve spørgsmålet, som er stillet, lyder: ”Hvorfor har I ikke anvendt fleksible udbudsprocedurer inden for det seneste år?”.</t>
    </r>
  </si>
  <si>
    <t>Figur 4.1 Antal og andel udbud og delkontrakter vundet af konsortier, 2015-2019</t>
  </si>
  <si>
    <t>2015, 1. kvt.</t>
  </si>
  <si>
    <t>2015, 2. kvt.</t>
  </si>
  <si>
    <t>2015, 3. kvt.</t>
  </si>
  <si>
    <t>2015, 4. kvt.</t>
  </si>
  <si>
    <t>2016, 1. kvt.</t>
  </si>
  <si>
    <t>2016, 2. kvt.</t>
  </si>
  <si>
    <t>2016, 3. kvt.</t>
  </si>
  <si>
    <t>2016, 4. kvt.</t>
  </si>
  <si>
    <t>2017, 1. kvt.</t>
  </si>
  <si>
    <t>2017, 2. kvt.</t>
  </si>
  <si>
    <t>2017, 3. kvt.</t>
  </si>
  <si>
    <t>2017, 4. kvt.</t>
  </si>
  <si>
    <t>2018, 1. kvt.</t>
  </si>
  <si>
    <t>2018, 2. kvt.</t>
  </si>
  <si>
    <t>2018, 3. kvt.</t>
  </si>
  <si>
    <t>2018, 4. kvt.</t>
  </si>
  <si>
    <t>2019, 1. kvt.</t>
  </si>
  <si>
    <t>2019, 2. kvt.</t>
  </si>
  <si>
    <t>2019, 3. kvt.</t>
  </si>
  <si>
    <r>
      <t>Anm.:</t>
    </r>
    <r>
      <rPr>
        <sz val="7"/>
        <color rgb="FF650816"/>
        <rFont val="Cambria"/>
        <family val="1"/>
      </rPr>
      <t xml:space="preserve"> Figuren viser antal og andel af udbud og delkontrakter med mindst ét konsortium blandt vinderne. Andelen er antallet sat i forhold til det totale antal udbud og delkontrakter i kvartalet. Baseret på 22.075 gennemførte udbud og delkontrakter udbudt som EU-udbud (både rammeaftaler og offentlige kontrakter) med information om vindere, og som er offentliggjort i perioden 2015 til og med 3. kvartal 2019. Samlet set er der i perioden 505 konsortier. Alle udbud og delkontrakter er afsluttet inden 1. maj 2020 med en bekendtgørelse om indgået kontrakt. Profylaksebekendtgørelser, herunder udbud, der efter en annullation er overgået til forhandling, indgår ikke i opgørelsen.</t>
    </r>
  </si>
  <si>
    <t>Figur 4.2 Andel af samlet kontraktsum, der er vundet af konsortier, 2015-2019</t>
  </si>
  <si>
    <t>Andel udbud, som modtog 1-2 tilbud (pct.)</t>
  </si>
  <si>
    <t>Andel af samlet kontraktsum, hvor udbuddet modtog 1-2 tilbud</t>
  </si>
  <si>
    <t>Med outliers (pct.)</t>
  </si>
  <si>
    <t>Uden outliers (pct.)</t>
  </si>
  <si>
    <t>Antal outliers</t>
  </si>
  <si>
    <t>Gennemsnitlig værdi af outliers (mia. kr.)</t>
  </si>
  <si>
    <t>-</t>
  </si>
  <si>
    <r>
      <t>Anm.:</t>
    </r>
    <r>
      <rPr>
        <sz val="7"/>
        <color rgb="FF650816"/>
        <rFont val="Cambria"/>
        <family val="1"/>
      </rPr>
      <t xml:space="preserve"> Baseret på 5.469 udbud og delkontrakter, der er offentliggjort i 2016-2019. Alle udbuddene er gennemført og afsluttet inden 1. maj 2020 med en bekendtgørelse om indgået kontrakt. Udbuddene er udbudt efter proceduren ”Offentligt udbud”. Rammeaftaler, annullerede udbud, profylaksebekendtgørelser, herunder udbud, der efter en annullation er overgået til forhandling, indgår ikke i opgørelsen. Observationer med manglende kontraktværdi er erstattet med gennemsnitsværdien for udbudsåret, ordregiver, kontrakttype, og om opgaven er udbudt som en offentlig kontrakt. </t>
    </r>
  </si>
  <si>
    <t>Figur 2.1 Andel udbud og andel af den samlede kontraktsum, hvor der modtages få tilbud (ét eller to), 2016-2019</t>
  </si>
  <si>
    <t>Figur 2.9 Andelen af offentlige kontrakter, der vindes af små virksomheder, opdelt på kontraktværdiens størrelse, 2015-2019</t>
  </si>
  <si>
    <r>
      <rPr>
        <b/>
        <sz val="7"/>
        <color rgb="FF650816"/>
        <rFont val="Cambria"/>
        <family val="1"/>
      </rPr>
      <t>Anm.</t>
    </r>
    <r>
      <rPr>
        <sz val="7"/>
        <color rgb="FF650816"/>
        <rFont val="Cambria"/>
        <family val="1"/>
      </rPr>
      <t>: Opgørelsen på baggrund af direkte udtræk fra TED-databasen er baseret på 13.183 udbudsbekendtgørelser i perioden 2016-2019, som er trukket direkte fra Tenders Electronic Daily (TED). Bemærk, at disse tal vil afvige fra Konkurrence- og Forbru-gerstyrelsens opgørelse. Det skyldes blandt andet,  nogle bekendtgørelser er fejloprettede (fx miniudbud eller træk på ramme-aftaler), ligesom nogle udbud ikke er oprettet korrekt på TED. Disse fejl rettes i videst muligt omfang i Konkurrence- og For-brugerstyrelsens kortlægning af TED-data.</t>
    </r>
  </si>
  <si>
    <t>2019 TED-data</t>
  </si>
  <si>
    <t>Opgørelsen af 2019 TED-data er baseret på 2.770 udbudsbekendtgørelser, som er trukket direkte fra Tenders Electronic Daily (TED). Bemærk, at disse tal vil afvige fra Konkurrence- og Forbrugerstyrelsens opgørelse. Det skyldes blandt andet, at nogle bekendtgørelser er fejloprettede (fx miniudbud eller træk på rammeaftaler), ligesom nogle udbud ikke er oprettet korrekt på TED. Disse fejl rettes i videst muligt omfang i Konkurrence- og Forbrugerstyrelsens kortlægning af TED-data. Der er ikke medtaget procedurer med direkte tildeling uden konkurrence.</t>
  </si>
  <si>
    <r>
      <t>Anm.</t>
    </r>
    <r>
      <rPr>
        <sz val="7"/>
        <color rgb="FF650816"/>
        <rFont val="Cambria"/>
        <family val="1"/>
      </rPr>
      <t xml:space="preserve">: Baseret på 9.646 EU-udbud under udbudsdirektivet, der er offentliggjort i perioden 2015 til og med de første tre kvartaler af 2019. Alle udbud er afsluttet inden 1. maj 2020 med en bekendtgørelse om indgået kontrakt. Der indgår både gennemførte og annullererede udbud. Profylaksebekendtgørelser, herunder udbud, der efter en annullation er overgået til forhandling, indgår ikke i opgørelsen. </t>
    </r>
  </si>
  <si>
    <r>
      <t>Anm.</t>
    </r>
    <r>
      <rPr>
        <sz val="7"/>
        <color rgb="FF650816"/>
        <rFont val="Cambria"/>
        <family val="1"/>
      </rPr>
      <t>: Bemærk, at antallet af udbudsbekendtgørelser afviger fra Konkurrence- og Forbrugerstyrelsens opgørelse. Det skyldes blandt andet, at nogle bekendtgørelser er fejloprettede (fx miniudbud eller træk på rammeaftaler), ligesom nogle udbud ikke er oprettet korrekt på TED. Disse fejl rettes i videst muligt omfang i Konkurrence- og Forbrugerstyrelsens kortlægning af TED-data. Der er ikke medtaget procedurer med direkte tildeling uden konkurrence.</t>
    </r>
  </si>
  <si>
    <t>Andel udbud og delkontrakter vundet af konsortier</t>
  </si>
  <si>
    <t>Andel af den samlede kontraktsum vundet af konsortier</t>
  </si>
  <si>
    <r>
      <t>Anm.:</t>
    </r>
    <r>
      <rPr>
        <sz val="7"/>
        <color rgb="FF650816"/>
        <rFont val="Cambria"/>
        <family val="1"/>
      </rPr>
      <t xml:space="preserve"> Figuren viser andelen af den samlede kontraktsum, hvor mindst ét konsortium har vundet udbuddet eller delkontrakten, som værdien tilhører. Baseret på 12.063 gennemførte udbud og delkontrakter udbudt som EU-udbud (både rammeaftaler og offentlige kontrakter) med information om vindere, og som er offentliggjort i perioden 2015 til og med 3. kvartal 2019. Alle udbud og delkontrakter er afsluttet inden 1. maj 2020 med en bekendtgørelse om indgået kontrakt. Profylaksebekendtgørelser, herunder udbud, der efter en annullation er overgået til forhandling, indgår ikke i opgørelsen. Observationer med manglende kontraktværdi er erstattet med gennemsnitsværdien for udbudsåret, ordregivertype, kontrakttype og om opgaven er udbudt som en rammeaftale eller offentlig kontrakt. For rammeaftaler anvendes den estimerede maksværdi for hele rammeaftalens løbetid. Ved rammeaftaler med flere vindende virksomheder, vægtes konsortiernes andel af den samlede kontraktværdi med deres andel af det samlede antal vindere på rammeaftalen. Outliers, med en værdi over 1 mia. kr., er frasorteret i opgørelsen.</t>
    </r>
  </si>
  <si>
    <r>
      <rPr>
        <b/>
        <sz val="7"/>
        <color rgb="FF650816"/>
        <rFont val="Cambria"/>
        <family val="1"/>
      </rPr>
      <t>Anm.</t>
    </r>
    <r>
      <rPr>
        <sz val="7"/>
        <color rgb="FF650816"/>
        <rFont val="Cambria"/>
        <family val="1"/>
      </rPr>
      <t xml:space="preserve">: Figuren viser andel af udbud og delkontrakter med mindst ét konsortium blandt vinderne. Andelen er antallet er sat i forhold til det totale antal kontrakter i kvartalet. Baseret på 22.075 gennemførte udbud og delkontrakter udbudt som EU-udbud (både rammeaftaler og offentlige kontrakter) med information om vindere, og som er offentliggjort i perioden 2018 til 3. kvartal 2019. Samlet set er 505 udbud og delkontrakter i perioden vundet af mindst ét konsortium. Alle udbud er afsluttet inden 1. maj 2020 med en bekendtgørelse om indgået kontrakt. Profylaksebekendtgørelser, herunder udbud, der efter en annullation er overgået til forhandling, indgår ikke i opgørelsen. </t>
    </r>
  </si>
  <si>
    <r>
      <t xml:space="preserve">Figur 4.4 </t>
    </r>
    <r>
      <rPr>
        <b/>
        <sz val="9.5"/>
        <color rgb="FF650816"/>
        <rFont val="FrutigerNextPro"/>
      </rPr>
      <t xml:space="preserve">Andel af udbud og delkontrakter og andel af den samlede kontraktsum vundet af konsortier inden for kontrakttyper, 2018-2019* </t>
    </r>
  </si>
  <si>
    <r>
      <t xml:space="preserve">Figur 4.3 </t>
    </r>
    <r>
      <rPr>
        <b/>
        <sz val="9.5"/>
        <color rgb="FF650816"/>
        <rFont val="FrutigerNextPro"/>
      </rPr>
      <t>Andel udbud og delkontrakter vundet af konsortier fordelt på offentlige kontrakter og rammeaftaler</t>
    </r>
  </si>
  <si>
    <r>
      <t>Anm.:</t>
    </r>
    <r>
      <rPr>
        <sz val="7"/>
        <color rgb="FF650816"/>
        <rFont val="Cambria"/>
        <family val="1"/>
      </rPr>
      <t xml:space="preserve"> Figuren viser andelen af udbud og delkontrakter, der vindes af konsortier baseret på hhv. antal udbud og delkontrakter og kontraktværdi. Baseret på 8.138 gennemførte udbud og delkontrakter udbudt som EU-udbud (både rammeaftaler og offentlige kontrakter) med information om vindere, og som er offentliggjort i perioden 2018 til 3. kvartal 2019. Alle udbud er afsluttet inden 1. maj 2020 med en bekendtgørelse om indgået kontrakt. Profylaksebekendtgørelser, herunder udbud, der efter en annullation er overgået til forhandling, indgår ikke i opgørelsen. Observationer med manglende kontraktværdi er erstattet med gennemsnitsværdien for udbudsåret, ordregivertype, kontrakttype og om opgaven er udbudt som en rammeaftale eller offentlig kontrakt. For rammeaftaler anvendes den estimerede maksværdi for hele rammeaftalens løbetid. Ved rammeaftaler med flere vindende virksomheder, vægtes konsortiernes andel af den samlede kontraktværdi med deres andel af det samlede antal vindere på rammeaftalen. Outliers, med en værdi over 1 mia. kr., er frasorteret i opgørelsen.</t>
    </r>
  </si>
  <si>
    <r>
      <t xml:space="preserve">Figur 4.5 </t>
    </r>
    <r>
      <rPr>
        <b/>
        <sz val="9.5"/>
        <color rgb="FF650816"/>
        <rFont val="FrutigerNextPro"/>
      </rPr>
      <t>Andel udbud og delkontrakter og andel af den samlede kontraktsum vundet af konsortier inden for ordregivertyper, 2018-2019*</t>
    </r>
  </si>
  <si>
    <r>
      <t>Anm.:</t>
    </r>
    <r>
      <rPr>
        <sz val="7"/>
        <color rgb="FF650816"/>
        <rFont val="Cambria"/>
        <family val="1"/>
      </rPr>
      <t xml:space="preserve"> Figuren viser andelen af udbud og delkontrakter, der vindes af konsortier baseret på hhv. antal udbud/delkontrakter og kontraktsum. Opgørelsen er baseret på 8.106 gennemførte udbud og delkontrakter udbudt som EU-udbud (både rammeaftaler og offentlige kontrakter) med information om vindere og som er offentliggjort i perioden 2018 til 3. kvartal 2019. Udbud udbudt af europæiske agenturer indgår ikke i opgørelsen. Alle udbud er afsluttet inden 1. maj 2020 med en bekendtgørelse om indgået kontrakt. Profylaksebekendtgørelser, herunder udbud, der efter en annullation er overgået til forhandling, indgår ikke i opgørelsen. Observationer med manglende kontraktværdi er erstattet med gennemsnitsværdien for udbudsåret, ordregivertype, kontrakttype og om opgaven er udbudt som en rammeaftale eller offentlig kontrakt. For rammeaftaler anvendes den estimerede maksværdi for hele rammeaftalens løbetid. Ved rammeaftaler med flere vindende virksomheder, vægtes konsortiernes andel af den samlede kontraktværdi med deres andel af det samlede antal vindere på rammeaftalen. Outliers, med en værdi over 1 mia. kr., er frasorteret i opgørelsen.</t>
    </r>
  </si>
  <si>
    <r>
      <t xml:space="preserve">Figur 4.6 </t>
    </r>
    <r>
      <rPr>
        <b/>
        <sz val="9.5"/>
        <color rgb="FF650816"/>
        <rFont val="FrutigerNextPro"/>
      </rPr>
      <t>Fordelingen af antal virksomheder der indgår i et konsortium, 2018-2019*</t>
    </r>
  </si>
  <si>
    <t>&gt; 12</t>
  </si>
  <si>
    <t>Antal virksomheder</t>
  </si>
  <si>
    <r>
      <t>Anm.:</t>
    </r>
    <r>
      <rPr>
        <sz val="7"/>
        <color rgb="FF650816"/>
        <rFont val="Cambria"/>
        <family val="1"/>
      </rPr>
      <t xml:space="preserve"> Figuren viser andel af udbud og delkontrakter vundet af konsortier med det givne antal virksomheder i. Baseret på 289 gennemførte udbud og delkontrakter udbudt som EU-udbud, der er offentliggjort i perioden 2018 til og med 3. kvartal 2019. Et mindre antal delkontrakter (5) er blevet ekskluderet, da det ikke har været muligt at bestemme, hvor mange virksomheder der indgår i de respektive konsortier. Alle udbud er afsluttet inden 1. maj 2020 med en bekendtgørelse om indgået kontrakt. Profylaksebekendtgørelser, herunder udbud, der efter en annullation er overgået til forhandling, indgår ikke i opgørelsen.</t>
    </r>
  </si>
  <si>
    <t>Figur 4.7 Udbud og delkontrakter vundet af konsortier fordelt på andelen af små virksomheder i konsortiet, 2018-2019*</t>
  </si>
  <si>
    <t>Kun større virksomheder</t>
  </si>
  <si>
    <t>Under halvdelen udgøres af små virksomheder</t>
  </si>
  <si>
    <t>Kun små virksomheder</t>
  </si>
  <si>
    <t>Andele</t>
  </si>
  <si>
    <r>
      <rPr>
        <b/>
        <sz val="7"/>
        <color rgb="FF650816"/>
        <rFont val="Cambria"/>
        <family val="1"/>
      </rPr>
      <t>Anm.</t>
    </r>
    <r>
      <rPr>
        <sz val="7"/>
        <color rgb="FF650816"/>
        <rFont val="Cambria"/>
        <family val="1"/>
      </rPr>
      <t>: Baseret på 222 gennemførte udbud og delkontrakter udbudt som EU-udbud, der er offentliggjort i perioden 2018 til og med 3. kvartal 2019. I opgørelsen indgår kun observationer med information om antal ansatte i en eller flere af virksom-hederne i konsortiet. Andelene skal derfor ses som en nedre grænse for andelen af små virksomheder. Små virksomheder defineres her som virksomheder med færre end 50 ansatte. Alle udbud er afsluttet inden 1. maj 2020 med en bekendtgørel-se om indgået kontrakt. Profylaksebekendtgørelser, herunder udbud, der efter en annullation er overgået til forhandling, indgår ikke i opgørelsen.</t>
    </r>
  </si>
  <si>
    <t>Halvdelen eller derover udgøres af små virksomheder</t>
  </si>
  <si>
    <t>Figur 4.8 Andel vindende konsortier med mindst én virksomhed med færre end 50 ansatte fordelt på kontraktværdi, 2015-2019*</t>
  </si>
  <si>
    <t>Mio. kr.</t>
  </si>
  <si>
    <t>&lt;1</t>
  </si>
  <si>
    <t>1-4,9</t>
  </si>
  <si>
    <t>5-9,9</t>
  </si>
  <si>
    <t>10-24,9</t>
  </si>
  <si>
    <t>25-49,9</t>
  </si>
  <si>
    <t>50-99,9</t>
  </si>
  <si>
    <t>&gt;100</t>
  </si>
  <si>
    <r>
      <rPr>
        <b/>
        <sz val="7"/>
        <color rgb="FF650816"/>
        <rFont val="Cambria"/>
        <family val="1"/>
      </rPr>
      <t>Anm.</t>
    </r>
    <r>
      <rPr>
        <sz val="7"/>
        <color rgb="FF650816"/>
        <rFont val="Cambria"/>
        <family val="1"/>
      </rPr>
      <t>: Baseret på 372 gennemførte udbud og delkontrakter udbudt som EU-udbud, hvor der indgår mindst en mindre virksomhed med under 50 ansatte, der er offentliggjort i perioden 2015 til og med 3. kvartal 2019. Samlet set er der i perioden 505 konsortier. I opgørelsen indgår kun observationer med information om antal ansatte i virksomhederne, og hvor udbuddet har en angivet kontraktværdi. Alle udbud er afsluttet inden 1. maj 2020 med en bekendtgørelse om indgået kontrakt. Profylaksebekendtgørelser, herunder udbud, der efter en annullation er overgået til forhandling, indgår ikke i opgørelsen.</t>
    </r>
  </si>
  <si>
    <t>2-5</t>
  </si>
  <si>
    <t>6-10</t>
  </si>
  <si>
    <t>11-20</t>
  </si>
  <si>
    <t>21-50</t>
  </si>
  <si>
    <t>51-100</t>
  </si>
  <si>
    <t>Antal grønne ord</t>
  </si>
  <si>
    <t>a) Fordelingen af antal grønne ord blandt udbud med mindst ét grønt ord</t>
  </si>
  <si>
    <t>b) Fordelingen af antal unikke grønne ord</t>
  </si>
  <si>
    <t>&gt;10</t>
  </si>
  <si>
    <t>Antal unikke grønne ord</t>
  </si>
  <si>
    <r>
      <t xml:space="preserve">Figur 5.1 </t>
    </r>
    <r>
      <rPr>
        <b/>
        <sz val="9.5"/>
        <color rgb="FF650816"/>
        <rFont val="FrutigerNextPro"/>
      </rPr>
      <t>Fordeling af antal grønne ord og antal forskellige unikke grønne ord, i udbud, hvor der indgår mindst ét grønt ord</t>
    </r>
    <r>
      <rPr>
        <sz val="8"/>
        <color rgb="FF650816"/>
        <rFont val="FrutigerNextPro"/>
      </rPr>
      <t> </t>
    </r>
  </si>
  <si>
    <r>
      <t>Anm.:</t>
    </r>
    <r>
      <rPr>
        <sz val="7"/>
        <color rgb="FF650816"/>
        <rFont val="Cambria"/>
        <family val="1"/>
      </rPr>
      <t xml:space="preserve"> Baseret på udbudsmaterialet fra 844 ud af 1.914 EU-udbud, der er offentliggjort i perioden juni 2019 - marts 2020. Der er samlet set søgt efter 74 unikke grønne ord, som fordeler sig over 1.450 afarter af grønne ord. Figur 5.1b viser fordelingen af unikke grønne ord, hvor der tages udgangspunkt i grundstammen af de 74 unikke grønne ord, og ikke dets afarter. Den lave andel af udbud med kun ét grønt ord kan tilskrives, at visse grønne ord først i indgår i opgørelsen, hvis udbuddet indeholder mindst ét til grønt ord (se boks 5.1 for metode).</t>
    </r>
  </si>
  <si>
    <t>Kilde: Udbudsmateriale fra danske EU-udbud indsamlet af Konkurrence- og Forbrugerstyrelsen i en afgrænset periode.</t>
  </si>
  <si>
    <t>Mærke</t>
  </si>
  <si>
    <t>Miljø/environment</t>
  </si>
  <si>
    <t>Klima</t>
  </si>
  <si>
    <t>Miljømærke*</t>
  </si>
  <si>
    <t>ISO 14001</t>
  </si>
  <si>
    <t>Svanemærket</t>
  </si>
  <si>
    <t>CO2</t>
  </si>
  <si>
    <t>Livscyklus</t>
  </si>
  <si>
    <t>Energieffektiv/energiforbrug</t>
  </si>
  <si>
    <t>Bæredygtig/sustainab</t>
  </si>
  <si>
    <t>FSC</t>
  </si>
  <si>
    <t>Udledning/emission</t>
  </si>
  <si>
    <t>Energimærke/energimærkning</t>
  </si>
  <si>
    <t>Genbrug</t>
  </si>
  <si>
    <t>Verdensmål</t>
  </si>
  <si>
    <t>PEFC</t>
  </si>
  <si>
    <t>Totalomkostninger</t>
  </si>
  <si>
    <t>Genanvend</t>
  </si>
  <si>
    <t>Klimaændringer</t>
  </si>
  <si>
    <t>Ftalat</t>
  </si>
  <si>
    <t>Emission</t>
  </si>
  <si>
    <t>Drivhusgas/greenhouse</t>
  </si>
  <si>
    <t>Forurening</t>
  </si>
  <si>
    <t>Luftkvalitet</t>
  </si>
  <si>
    <t>EU-blomsten</t>
  </si>
  <si>
    <t>Fairtrade</t>
  </si>
  <si>
    <t>Økologimærke/ø-mærke</t>
  </si>
  <si>
    <t>Ecolabel</t>
  </si>
  <si>
    <t>OEKO-tex</t>
  </si>
  <si>
    <t>Genvinding</t>
  </si>
  <si>
    <t>DS 49001</t>
  </si>
  <si>
    <t>Cradle to cradle/cirkularitet</t>
  </si>
  <si>
    <t>ISO 50001</t>
  </si>
  <si>
    <t>Mikroplast</t>
  </si>
  <si>
    <t>Reducere/reduktionsmål</t>
  </si>
  <si>
    <t>Sustainable Development Goals</t>
  </si>
  <si>
    <t>Grøn/green</t>
  </si>
  <si>
    <t>Energi Star</t>
  </si>
  <si>
    <t>Rainforest Alliance</t>
  </si>
  <si>
    <t>Biodiversitet</t>
  </si>
  <si>
    <t>ISO 26000</t>
  </si>
  <si>
    <t>Vandkvalitet</t>
  </si>
  <si>
    <t>MSC-mærket/ASC-mærket</t>
  </si>
  <si>
    <t>Global organic textile standard</t>
  </si>
  <si>
    <t>ISO 20400</t>
  </si>
  <si>
    <t>EN1717</t>
  </si>
  <si>
    <t>Bra Miljöval</t>
  </si>
  <si>
    <t>Efficienc</t>
  </si>
  <si>
    <t>Good Environmental Choice</t>
  </si>
  <si>
    <t>ISO 14064</t>
  </si>
  <si>
    <t>Responsib</t>
  </si>
  <si>
    <r>
      <t>Anm.:</t>
    </r>
    <r>
      <rPr>
        <sz val="7"/>
        <color rgb="FF650816"/>
        <rFont val="Cambria"/>
        <family val="1"/>
      </rPr>
      <t xml:space="preserve"> Baseret på udbudsmaterialet fra 1.914 EU-udbud, der er offentliggjort i perioden juni 2019 - marts 2020. Der er samlet set søgt efter 74 unikke grønne ord, som fordeler sig over 1.428 afarter af grønne ord. Se bilag </t>
    </r>
    <r>
      <rPr>
        <i/>
        <sz val="7"/>
        <color rgb="FF650816"/>
        <rFont val="Cambria"/>
        <family val="1"/>
      </rPr>
      <t>tabel B1</t>
    </r>
    <r>
      <rPr>
        <sz val="7"/>
        <color rgb="FF650816"/>
        <rFont val="Cambria"/>
        <family val="1"/>
      </rPr>
      <t xml:space="preserve"> for en oversigt over de søgte ord. Andelene summer ikke til den samlede andel udbud med grønne ord, idet et udbud kan indeholde flere grønne ord, hvormed andelene overlapper. Nogle af ordene vil have en lav andel, fordi meget generiske afarter af ordene sorteres fra, og fordi nogle af ordene kun tæller med, hvis de er ledsaget af et andet grønt ord. Disse to restriktioner påvirker fx andelen af ord for ”bæredygtig” og ”biodiversitet”, som i sin grundform er for generiske til at kunne identificere grønne elementer i udbudsmaterialet.</t>
    </r>
  </si>
  <si>
    <t>*Ordet ”Miljømærke” er en underkategori under ”Miljø”, og indgår derfor også i søjlen for ”Miljø”.</t>
  </si>
  <si>
    <r>
      <t xml:space="preserve">Figur 5.3 </t>
    </r>
    <r>
      <rPr>
        <b/>
        <sz val="9.5"/>
        <color rgb="FF650816"/>
        <rFont val="FrutigerNextPro"/>
      </rPr>
      <t>Andel udbud med grønne ord, der relaterer sig til total- og livscyklusomkostninger</t>
    </r>
  </si>
  <si>
    <t>Figur 5.2 Andel af alle udbud i perioden, som indeholder det pågældende grønne ord</t>
  </si>
  <si>
    <t>Livscyklus/Life-cycle</t>
  </si>
  <si>
    <t>Livscyklusanalyse/livscyklusvurdering (LCA)</t>
  </si>
  <si>
    <t>Livscyklusomkostninger (LCC)</t>
  </si>
  <si>
    <t>Total cost of ownership (TCO)</t>
  </si>
  <si>
    <t>Levetidsforlængelse</t>
  </si>
  <si>
    <t>Cirkularitet</t>
  </si>
  <si>
    <t>Anvender ikke TCO i vurderingen af tilbud</t>
  </si>
  <si>
    <t>Anvender i større eller mindre grad TCO i vurderingen af tilbud</t>
  </si>
  <si>
    <r>
      <t xml:space="preserve">Anm.: </t>
    </r>
    <r>
      <rPr>
        <sz val="7"/>
        <color rgb="FF650816"/>
        <rFont val="Cambria"/>
        <family val="1"/>
      </rPr>
      <t xml:space="preserve">Baseret på 67 EU-udbud, der indeholder ordene ”totalomkostninger”, ”TCO” og/eller ”Total cost of ownership”, der er offent-liggjort i perioden juni 2019 - marts 2020. </t>
    </r>
  </si>
  <si>
    <r>
      <t xml:space="preserve">Figur 5.5 </t>
    </r>
    <r>
      <rPr>
        <b/>
        <sz val="9.5"/>
        <color rgb="FF650816"/>
        <rFont val="FrutigerNextPro"/>
      </rPr>
      <t>Andel EU-udbud med benævnelse af specifikke grønne mærker</t>
    </r>
  </si>
  <si>
    <t>Ø-mærket</t>
  </si>
  <si>
    <t>MSC-mærket</t>
  </si>
  <si>
    <t>ASC-mærket</t>
  </si>
  <si>
    <r>
      <t xml:space="preserve">Anm.: </t>
    </r>
    <r>
      <rPr>
        <sz val="7"/>
        <color rgb="FF650816"/>
        <rFont val="Cambria"/>
        <family val="1"/>
      </rPr>
      <t xml:space="preserve">Baseret på udbudsmaterialet fra 1.914 danske EU-udbud, der er offentliggjort i perioden juni 2019 til og med marts 2020. Samlet set er der 262 EU-udbud, hvor der indgår ét eller flere af de fremhævede mærker fra figuren. Der er søgt efter 11 unikke ord med samlet set 130 variationer af ordene, hvor der tages højde for bl.a. bindestreger, forskellige endelser på orde-ne, sprog, forkortelser mv. </t>
    </r>
  </si>
  <si>
    <r>
      <t xml:space="preserve">Figur 5.6 </t>
    </r>
    <r>
      <rPr>
        <b/>
        <sz val="9.5"/>
        <color rgb="FF650816"/>
        <rFont val="FrutigerNextPro"/>
      </rPr>
      <t>Andel EU-udbud med benævnelse af specifikke grønne mærker</t>
    </r>
  </si>
  <si>
    <t>Konkurrenceudsat</t>
  </si>
  <si>
    <t>Ikke-konkurrenceudsat</t>
  </si>
  <si>
    <r>
      <t xml:space="preserve">Figur 6.1 </t>
    </r>
    <r>
      <rPr>
        <b/>
        <sz val="9.5"/>
        <color rgb="FF650816"/>
        <rFont val="FrutigerNextPro"/>
      </rPr>
      <t>Offentlige tjenesteydelsesopgaver, 2019 (mia. kr.)</t>
    </r>
  </si>
  <si>
    <t>Kilde: Økonomistyrelsen, Social- og Indenrigsministeriet og egne beregninger.</t>
  </si>
  <si>
    <r>
      <t>Anm.:</t>
    </r>
    <r>
      <rPr>
        <sz val="7"/>
        <color rgb="FF650816"/>
        <rFont val="Cambria"/>
        <family val="1"/>
      </rPr>
      <t xml:space="preserve"> Der findes ikke en opgørelse af offentlige virksomheders opgaver, som gør det muligt at se, hvad der kan og ikke kankonkurrenceudsættes. Offentlige virksomheder indgår derfor ikke i figuren.</t>
    </r>
  </si>
  <si>
    <r>
      <t xml:space="preserve">Figur 6.2 </t>
    </r>
    <r>
      <rPr>
        <b/>
        <sz val="9.5"/>
        <color rgb="FF650816"/>
        <rFont val="FrutigerNextPro"/>
      </rPr>
      <t>Konkurrenceudsættelsesgraden i stat, region og kommune</t>
    </r>
  </si>
  <si>
    <r>
      <t xml:space="preserve">Figur 6.3 </t>
    </r>
    <r>
      <rPr>
        <b/>
        <sz val="9.5"/>
        <color rgb="FF650816"/>
        <rFont val="FrutigerNextPro"/>
      </rPr>
      <t>Kommunernes konkurrenceudsættelsesgrad, 2011-2019</t>
    </r>
  </si>
  <si>
    <t>Kommunernes IKU</t>
  </si>
  <si>
    <t>Kilde: Social- og Indenrigsministeriet og egne beregninger.</t>
  </si>
  <si>
    <r>
      <t xml:space="preserve">Tabel 6.1 </t>
    </r>
    <r>
      <rPr>
        <b/>
        <sz val="9.5"/>
        <color rgb="FF670C12"/>
        <rFont val="Cambria"/>
        <family val="1"/>
      </rPr>
      <t>Sammenligning af ændringerne i kommunernes IKU, 2018 og 2019</t>
    </r>
  </si>
  <si>
    <t>Kommunernes IKU samlet (pct.)</t>
  </si>
  <si>
    <t>Simpelt gennemsnit for kommunernes IKU (pct.)</t>
  </si>
  <si>
    <t>Gennemsnitlig vækst i IKU pr. kommune (procentpoint)</t>
  </si>
  <si>
    <t>Standardafvigelse for kommunernes IKU (procentpoint)</t>
  </si>
  <si>
    <r>
      <t>Anm.:</t>
    </r>
    <r>
      <rPr>
        <sz val="7"/>
        <color rgb="FF650816"/>
        <rFont val="Cambria"/>
        <family val="1"/>
      </rPr>
      <t xml:space="preserve"> Tallene er afrundet, hvorfor der er en forskel mellem tallene i teksten og tallene i tabellen.</t>
    </r>
  </si>
  <si>
    <t>Tabel 6.1 Sammenligning af ændringerne i kommunernes IKU, 2018 og 2019</t>
  </si>
  <si>
    <t>Figur 6.4 Kommunernes konkurrenceudsættelse ud fra kommunetype</t>
  </si>
  <si>
    <t>Kommunetype</t>
  </si>
  <si>
    <t>Bykommune (n=35)</t>
  </si>
  <si>
    <t>Landkommune (n=30)</t>
  </si>
  <si>
    <t>Mellemkommune (n=17)</t>
  </si>
  <si>
    <t>Yderkommune (n=16)</t>
  </si>
  <si>
    <t>Samlet IKU</t>
  </si>
  <si>
    <t>Figur 6.5 Konkurrenceudsættelse på forskellige områder i kommunerne</t>
  </si>
  <si>
    <t>Andel af opgaver, som kan løses af både private leverandører og det offentlige</t>
  </si>
  <si>
    <t>Byudvikling, bolig- og miljøforanstaltninger</t>
  </si>
  <si>
    <t>Transport og infrastruktur</t>
  </si>
  <si>
    <t>Undervisning og kultur</t>
  </si>
  <si>
    <t>Sundhedsområdet</t>
  </si>
  <si>
    <t>Sociale opgaver og beskæftigelse</t>
  </si>
  <si>
    <t>Fællesudgifter og administration mv.</t>
  </si>
  <si>
    <r>
      <t xml:space="preserve">Figur 6.6 </t>
    </r>
    <r>
      <rPr>
        <b/>
        <sz val="9.5"/>
        <color rgb="FF650816"/>
        <rFont val="FrutigerNextPro"/>
      </rPr>
      <t>Regionernes konkurrenceudsættelsesgrad, 2011-2019</t>
    </r>
  </si>
  <si>
    <t>Figur 6.7 Regionernes konkurrenceudsættelse, 2018 og 2019</t>
  </si>
  <si>
    <t>Region Nordjylland</t>
  </si>
  <si>
    <t>Region Midtjylland</t>
  </si>
  <si>
    <t>Region Syddanmark</t>
  </si>
  <si>
    <t>Region Hovedstaden</t>
  </si>
  <si>
    <t>Region Sjælland</t>
  </si>
  <si>
    <t>Figur 6.8 Regionernes niveau for privat tjenesteydelsesindikator (PTI)</t>
  </si>
  <si>
    <t>Figur 6.9 Konkurrenceudsættelse på forskellige områder i regionerne</t>
  </si>
  <si>
    <t>RIKU</t>
  </si>
  <si>
    <t>Andel af opgaver, som vurderes at kunne løses af både private leverandører og det offentlige</t>
  </si>
  <si>
    <t>Sundhed</t>
  </si>
  <si>
    <t>Social- og specialundervisning</t>
  </si>
  <si>
    <t>Regional udvikling</t>
  </si>
  <si>
    <t>Fælles formål og administration</t>
  </si>
  <si>
    <r>
      <t xml:space="preserve">Anm.: </t>
    </r>
    <r>
      <rPr>
        <sz val="7"/>
        <color rgb="FF650816"/>
        <rFont val="Cambria"/>
        <family val="1"/>
      </rPr>
      <t>Opgaver, som vurderes at kunne løses af både private leverandører og det offentlige selv, omfatter regionernes driftsomkostninger uden myndighedsopgaver.</t>
    </r>
  </si>
  <si>
    <t>Tabel 6.2 Regionernes konkurrenceudsættelse af kontoniveauer i 2019 (pct.)</t>
  </si>
  <si>
    <r>
      <t xml:space="preserve">Tabel 6.2 </t>
    </r>
    <r>
      <rPr>
        <b/>
        <sz val="9.5"/>
        <color rgb="FF670C12"/>
        <rFont val="Cambria"/>
        <family val="1"/>
      </rPr>
      <t>Regionernes konkurrenceudsættelse af kontoniveauer i 2019 (pct.)</t>
    </r>
  </si>
  <si>
    <t>Figur 6.10 Statens konkurrenceudsættelsesgrad 2011-2019</t>
  </si>
  <si>
    <r>
      <t>Anm.:</t>
    </r>
    <r>
      <rPr>
        <sz val="7"/>
        <color rgb="FF650816"/>
        <rFont val="Cambria"/>
        <family val="1"/>
      </rPr>
      <t xml:space="preserve"> Omkostninger til Domstolsstyrelsen (bogføringskreds 12207 og 12208) indgår ikke i opgørelsen af SIKU’en, da Økonomistyrelsen vurderer, at omkostningerne hovedsagelig vedrører myndighedsopgaver.</t>
    </r>
  </si>
  <si>
    <t>Kilde: Økonomistyrelsen og egne beregninger.</t>
  </si>
  <si>
    <t>Figur 6.12 Ministeriernes konkurrenceudsættelsesgrad, 2019</t>
  </si>
  <si>
    <t>Ministeransvarsområde</t>
  </si>
  <si>
    <t>Transport- og Boligministeriet</t>
  </si>
  <si>
    <t>Udlændinge- og Integrationsministeriet</t>
  </si>
  <si>
    <t>Uddannelses- og Forskningsministeriet</t>
  </si>
  <si>
    <t>Børne og Undervisningsministeriet</t>
  </si>
  <si>
    <t>Klima, Energi- og Forsyningsministeriet</t>
  </si>
  <si>
    <t>Kulturministeriet</t>
  </si>
  <si>
    <t>Miljø- og Fødevareministeriet</t>
  </si>
  <si>
    <t>Finansministeriet</t>
  </si>
  <si>
    <t>Sundheds- og Ældreministeriet</t>
  </si>
  <si>
    <t>Social- og Indenrigsministeriet</t>
  </si>
  <si>
    <t>Beskæftigelsesministeriet</t>
  </si>
  <si>
    <t>Skatteministeriet</t>
  </si>
  <si>
    <t>Erhvervsministeriet</t>
  </si>
  <si>
    <t>Kirkeministeriet</t>
  </si>
  <si>
    <t>Forsvarsministeriet</t>
  </si>
  <si>
    <t>Statsministeriet</t>
  </si>
  <si>
    <t>Udenrigsministeriet</t>
  </si>
  <si>
    <t>Justitsministeriet</t>
  </si>
  <si>
    <t>I alt</t>
  </si>
  <si>
    <t xml:space="preserve"> </t>
  </si>
  <si>
    <t>Konkurrenceudsatte opgaver</t>
  </si>
  <si>
    <t>Udbudsmulige opgaver</t>
  </si>
  <si>
    <t>Myndighedsopgaver</t>
  </si>
  <si>
    <r>
      <t>Anm.:</t>
    </r>
    <r>
      <rPr>
        <sz val="7"/>
        <color rgb="FF650816"/>
        <rFont val="Cambria"/>
        <family val="1"/>
      </rPr>
      <t xml:space="preserve"> Beregnet på baggrund af 96 respondenters angivelser af andelen af myndighedsopgaver. De ikkekonkurrenceudsatte opgaver er fundet residualt ud fra de to andre andele, dvs. konkurrenceudsatte opgaver og myndighedsopgaver. De 96 institutioner har driftsomkostninger for knap 45 mia. kr. i 2017, hvilket er 57 pct. af de samlede driftsomkostninger i staten. 11 institutioner har angivet myndighedsandele, der sammenlagt med andelen af konkurrenceudsatte opgaver (fra statens regnskab) udgjorde mere end 100 pct. af driftsomkostningerne. Af beregningsmæssige årsager er den selvrapporterede myndighedsandel i disse tilfælde korrigeret, så summen af konkurrenceudsatte opgaver og myndighedsopgaver ikke overstiger de samlede driftsomkostninger. Opgørelsen af myndighedsopgaveandelen er forbundet med betydelig usikkerhed.</t>
    </r>
  </si>
  <si>
    <t>Kilde: Egne beregninger på baggrund af Konkurrence- og Forbrugerstyrelsens spørgeskemaundersøgelse fra 2018 og Økonomistyrelsen.</t>
  </si>
  <si>
    <r>
      <t>Anm.:</t>
    </r>
    <r>
      <rPr>
        <sz val="7"/>
        <color rgb="FF650816"/>
        <rFont val="Cambria"/>
        <family val="1"/>
      </rPr>
      <t xml:space="preserve"> Inddelingen af ressortområder i figuren følger inddelingen af ressortområder ved udgangen af 2019. Størstedelen af opgaver, som tidligere blev varetaget af Økonomi- og Indenrigsministeriet, varetages i 2019 og frem af Social- og Indenrigsministeriet. Dette er med undtagelse af Det Økonomiske Råd, som i 2019 blev en del af Finansministeriets ressortområde. Derudover har Fiskeristyrelsen skiftet ressortområde fra Udenrigsministeriet til Miljø- og Fødevarestyrelsen. Omkostninger til Domstolsstyrelsen (bogføringskreds 12207 og 12208) indgår ikke i opgørelsen af SIKU’en, da Økonomistyrelsen vurderer, at omkostningerne hovedsagelig vedrører myndighedsopgaver.</t>
    </r>
  </si>
  <si>
    <t xml:space="preserve">  </t>
  </si>
  <si>
    <t>Figur 6.12 Statens driftsomkostninger fordelt på opgavetyper (pct.)</t>
  </si>
  <si>
    <t xml:space="preserve">Figur 6.13 SIKU’en med og uden korrektion for myndighedsopgaver, 2019 </t>
  </si>
  <si>
    <r>
      <t xml:space="preserve">Figur 6.13 </t>
    </r>
    <r>
      <rPr>
        <b/>
        <sz val="9.5"/>
        <color rgb="FF670C12"/>
        <rFont val="Cambria"/>
        <family val="1"/>
      </rPr>
      <t xml:space="preserve">SIKU’en med og uden korrektion for myndighedsopgaver, 2019 </t>
    </r>
  </si>
  <si>
    <r>
      <t>Anm.:</t>
    </r>
    <r>
      <rPr>
        <sz val="7"/>
        <color rgb="FF650816"/>
        <rFont val="Cambria"/>
        <family val="1"/>
      </rPr>
      <t xml:space="preserve"> Den korrigerede SIKU tager udgangspunkt i besvarelser fra 96 statslige institutioner. Da der er tale om selvrapporterede skøn, er opgørelsen af den korrigerede SIKU forbundet med usikkerhed. Omkostninger til Domstolsstyrelsen (bogføringskreds 12207 og 12208) indgår ikke i opgørelsen af SIKU’en, da Økonomistyrelsen vurderer, at omkostningerne hovedsagelig vedrører myndighedsopgaver.</t>
    </r>
  </si>
  <si>
    <t>SIKU</t>
  </si>
  <si>
    <t>Korrigeret SIKU</t>
  </si>
  <si>
    <t xml:space="preserve">Status for </t>
  </si>
  <si>
    <t>Fakta om danske udbud</t>
  </si>
  <si>
    <t>Konkurrenceudsættelse af offentlige opgaver</t>
  </si>
  <si>
    <t>offentlig konkurrence 2020</t>
  </si>
  <si>
    <r>
      <t>Tabel 2.1</t>
    </r>
    <r>
      <rPr>
        <b/>
        <sz val="9.5"/>
        <color rgb="FF670C12"/>
        <rFont val="Cambria"/>
        <family val="1"/>
      </rPr>
      <t xml:space="preserve"> Andel udbud og andel af den samlede kontraktsum, hvor der modtages få tilbud (ét eller to), 2016-2019</t>
    </r>
  </si>
  <si>
    <r>
      <t xml:space="preserve">Figur 3.9 </t>
    </r>
    <r>
      <rPr>
        <b/>
        <sz val="9.5"/>
        <color rgb="FF670C12"/>
        <rFont val="Cambria"/>
        <family val="1"/>
      </rPr>
      <t>Fordelingen af ordregivernes årsager til ikke at anvende de fleksible udbudsprocedurer</t>
    </r>
  </si>
  <si>
    <t>Konsortier i udbud</t>
  </si>
  <si>
    <r>
      <t xml:space="preserve">Figur 4.2 </t>
    </r>
    <r>
      <rPr>
        <b/>
        <sz val="9.5"/>
        <color rgb="FF670C12"/>
        <rFont val="Cambria"/>
        <family val="1"/>
      </rPr>
      <t>Andel af samlet kontraktsum, der er vundet af konsortier, 2015-2019</t>
    </r>
  </si>
  <si>
    <t>Bæredygtige danske EU-udbud</t>
  </si>
  <si>
    <r>
      <t xml:space="preserve">Figur 6.2 </t>
    </r>
    <r>
      <rPr>
        <b/>
        <sz val="9.5"/>
        <color rgb="FF670C12"/>
        <rFont val="Cambria"/>
        <family val="1"/>
      </rPr>
      <t>Konkurrenceudsættelsesgraden i stat, region og kommune</t>
    </r>
  </si>
  <si>
    <r>
      <t xml:space="preserve">Figur 6.3 </t>
    </r>
    <r>
      <rPr>
        <b/>
        <sz val="9.5"/>
        <color rgb="FF670C12"/>
        <rFont val="Cambria"/>
        <family val="1"/>
      </rPr>
      <t>Kommunernes konkurrenceudsættelsesgrad, 2011-2019</t>
    </r>
  </si>
  <si>
    <r>
      <t xml:space="preserve">Figur 6.7 </t>
    </r>
    <r>
      <rPr>
        <b/>
        <sz val="9.5"/>
        <color rgb="FF670C12"/>
        <rFont val="Cambria"/>
        <family val="1"/>
      </rPr>
      <t>Regionernes konkurrenceudsættelse, 2018 og 2019</t>
    </r>
  </si>
  <si>
    <r>
      <t xml:space="preserve">Figur 6.9 </t>
    </r>
    <r>
      <rPr>
        <b/>
        <sz val="9.5"/>
        <color rgb="FF670C12"/>
        <rFont val="Cambria"/>
        <family val="1"/>
      </rPr>
      <t>Konkurrenceudsættelse på forskellige områder i regionerne</t>
    </r>
  </si>
  <si>
    <r>
      <t xml:space="preserve">Figur 6.12 </t>
    </r>
    <r>
      <rPr>
        <b/>
        <sz val="9.5"/>
        <color rgb="FF670C12"/>
        <rFont val="Cambria"/>
        <family val="1"/>
      </rPr>
      <t>Statens driftsomkostninger fordelt på opgavetyper (pct.)</t>
    </r>
  </si>
  <si>
    <r>
      <t>Figur 2.1</t>
    </r>
    <r>
      <rPr>
        <b/>
        <sz val="9.5"/>
        <color rgb="FF670C12"/>
        <rFont val="Cambria"/>
        <family val="1"/>
      </rPr>
      <t xml:space="preserve"> Danske EU-udbud fordelt på direktiver, 2019 (pct.)</t>
    </r>
  </si>
  <si>
    <r>
      <t xml:space="preserve">Figur 2.2 </t>
    </r>
    <r>
      <rPr>
        <b/>
        <sz val="9.5"/>
        <color rgb="FF670C12"/>
        <rFont val="Cambria"/>
        <family val="1"/>
      </rPr>
      <t>Antal offentliggjorte EU-udbud i 2015-2019 fordelt på udbudsprocedurer</t>
    </r>
  </si>
  <si>
    <r>
      <t xml:space="preserve">Figur 2.3 </t>
    </r>
    <r>
      <rPr>
        <b/>
        <sz val="9.5"/>
        <color rgb="FF670C12"/>
        <rFont val="Cambria"/>
        <family val="1"/>
      </rPr>
      <t>Antal annonceringer af udbud under tærskelværdierne fordelt på myndighedstyper</t>
    </r>
  </si>
  <si>
    <r>
      <t xml:space="preserve">Figur 2.4 </t>
    </r>
    <r>
      <rPr>
        <b/>
        <sz val="9.5"/>
        <color rgb="FF670C12"/>
        <rFont val="Cambria"/>
        <family val="1"/>
      </rPr>
      <t>Danske EU-udbud fordelt på ordregivertype, 2019 (pct.)</t>
    </r>
  </si>
  <si>
    <r>
      <t xml:space="preserve">Figur 2.5 </t>
    </r>
    <r>
      <rPr>
        <b/>
        <sz val="9.5"/>
        <color rgb="FF670C12"/>
        <rFont val="Cambria"/>
        <family val="1"/>
      </rPr>
      <t>Danske EU-udbud fordelt på kontrakttype, 2019 (pct.)</t>
    </r>
  </si>
  <si>
    <r>
      <t xml:space="preserve">Figur 2.6 </t>
    </r>
    <r>
      <rPr>
        <b/>
        <sz val="9.5"/>
        <color rgb="FF670C12"/>
        <rFont val="Cambria"/>
        <family val="1"/>
      </rPr>
      <t>Andel opdelte udbud, 2015-2019</t>
    </r>
  </si>
  <si>
    <r>
      <t xml:space="preserve">Figur 2.7 </t>
    </r>
    <r>
      <rPr>
        <b/>
        <sz val="9.5"/>
        <color rgb="FF670C12"/>
        <rFont val="Cambria"/>
        <family val="1"/>
      </rPr>
      <t>Andel udbud, der var opdelt i mindre delkontrakter i 2019, fordelt på ordregivertype</t>
    </r>
  </si>
  <si>
    <r>
      <t xml:space="preserve">Figur 2.8 </t>
    </r>
    <r>
      <rPr>
        <b/>
        <sz val="9.5"/>
        <color rgb="FF670C12"/>
        <rFont val="Cambria"/>
        <family val="1"/>
      </rPr>
      <t>Små virksomheders andel af danske EU-udbud, 2015-2019</t>
    </r>
  </si>
  <si>
    <r>
      <t xml:space="preserve">Figur 2.9 </t>
    </r>
    <r>
      <rPr>
        <b/>
        <sz val="9.5"/>
        <color rgb="FF670C12"/>
        <rFont val="Cambria"/>
        <family val="1"/>
      </rPr>
      <t xml:space="preserve">Andelen af offentlige kontrakter, der vindes af små virksomheder, opdelt på kontrakt-værdiens størrelse, 2015-2019 </t>
    </r>
  </si>
  <si>
    <r>
      <t xml:space="preserve">Figur 2.10 </t>
    </r>
    <r>
      <rPr>
        <b/>
        <sz val="9.5"/>
        <color rgb="FF670C12"/>
        <rFont val="Cambria"/>
        <family val="1"/>
      </rPr>
      <t>Andel annullerede kontrakter, 2017-2019</t>
    </r>
  </si>
  <si>
    <r>
      <t xml:space="preserve">Figur 2.11 </t>
    </r>
    <r>
      <rPr>
        <b/>
        <sz val="9.5"/>
        <color rgb="FF670C12"/>
        <rFont val="Cambria"/>
        <family val="1"/>
      </rPr>
      <t>Andel annullerede udbud fordelt på ordregivertype, 2017-2019</t>
    </r>
  </si>
  <si>
    <r>
      <t xml:space="preserve">Figur 2.12 </t>
    </r>
    <r>
      <rPr>
        <b/>
        <sz val="9.5"/>
        <color rgb="FF670C12"/>
        <rFont val="Cambria"/>
        <family val="1"/>
      </rPr>
      <t>Fordelingen af antal tilbud i 2019</t>
    </r>
  </si>
  <si>
    <r>
      <t xml:space="preserve">Figur 2.13 </t>
    </r>
    <r>
      <rPr>
        <b/>
        <sz val="9.5"/>
        <color rgb="FF670C12"/>
        <rFont val="Cambria"/>
        <family val="1"/>
      </rPr>
      <t>Andel udbud med få tilbud (ét eller to) opdelt på ordregivertype, 2016-2019</t>
    </r>
  </si>
  <si>
    <r>
      <t xml:space="preserve">Figur 2.14 </t>
    </r>
    <r>
      <rPr>
        <b/>
        <sz val="9.5"/>
        <color rgb="FF670C12"/>
        <rFont val="Cambria"/>
        <family val="1"/>
      </rPr>
      <t>Rammeaftalers andel af samlet antal udbud, 2015-2019</t>
    </r>
  </si>
  <si>
    <r>
      <t xml:space="preserve">Figur 2.15 </t>
    </r>
    <r>
      <rPr>
        <b/>
        <sz val="9.5"/>
        <color rgb="FF670C12"/>
        <rFont val="Cambria"/>
        <family val="1"/>
      </rPr>
      <t>Andel af rammeaftaler fordelt på ordregivertype, 2017-2019</t>
    </r>
  </si>
  <si>
    <r>
      <t xml:space="preserve">Figur 2.16 </t>
    </r>
    <r>
      <rPr>
        <b/>
        <sz val="9.5"/>
        <color rgb="FF670C12"/>
        <rFont val="Cambria"/>
        <family val="1"/>
      </rPr>
      <t>Antallet af offentliggjorte dynamiske indkøbssystemer, 2015-2019</t>
    </r>
    <r>
      <rPr>
        <sz val="9.5"/>
        <color rgb="FF670C12"/>
        <rFont val="Cambria"/>
        <family val="1"/>
      </rPr>
      <t xml:space="preserve"> </t>
    </r>
  </si>
  <si>
    <r>
      <t xml:space="preserve">Figur 2.17 </t>
    </r>
    <r>
      <rPr>
        <b/>
        <sz val="9.5"/>
        <color rgb="FF670C12"/>
        <rFont val="Cambria"/>
        <family val="1"/>
      </rPr>
      <t>Dynamiske indkøbssystemer opdelt på ordregivertype og kontrakttype, 2015-2019</t>
    </r>
  </si>
  <si>
    <r>
      <t xml:space="preserve">Figur 3.1 </t>
    </r>
    <r>
      <rPr>
        <b/>
        <sz val="9.5"/>
        <color rgb="FF670C12"/>
        <rFont val="Cambria"/>
        <family val="1"/>
      </rPr>
      <t>Udvikling i anvendelsen af de fleksible udbudsprocedurer 2015-2019</t>
    </r>
  </si>
  <si>
    <r>
      <t>Figur 3.6</t>
    </r>
    <r>
      <rPr>
        <b/>
        <sz val="9.5"/>
        <color rgb="FF670C12"/>
        <rFont val="Cambria"/>
        <family val="1"/>
      </rPr>
      <t xml:space="preserve"> Anvendelsen af de fleksible udbudsprocedurer under udbudsdirektivet fordelt på ordregivertype, 2017-2019*</t>
    </r>
  </si>
  <si>
    <r>
      <t xml:space="preserve">Figur 3.8 </t>
    </r>
    <r>
      <rPr>
        <b/>
        <sz val="9.5"/>
        <color rgb="FF670C12"/>
        <rFont val="Cambria"/>
        <family val="1"/>
      </rPr>
      <t>Andel, som er helt enig eller overvejende enig i udsagn om fleksible udbudsprocedurer</t>
    </r>
  </si>
  <si>
    <r>
      <t>Figur 3.2</t>
    </r>
    <r>
      <rPr>
        <b/>
        <sz val="9.5"/>
        <color rgb="FF670C12"/>
        <rFont val="Cambria"/>
        <family val="1"/>
      </rPr>
      <t xml:space="preserve"> De fleksible udbudsprocedurers andel af den samlede kontraktsum, alle di-rektiver, 2015-2019</t>
    </r>
  </si>
  <si>
    <r>
      <t xml:space="preserve">Figur 3.3 </t>
    </r>
    <r>
      <rPr>
        <b/>
        <sz val="9.5"/>
        <color rgb="FF670C12"/>
        <rFont val="Cambria"/>
        <family val="1"/>
      </rPr>
      <t>Andelen af EU-udbud med fleksible udbudsprocedurer fordelt på direktiver, 2015-2019</t>
    </r>
  </si>
  <si>
    <r>
      <t xml:space="preserve">Figur 3.4 </t>
    </r>
    <r>
      <rPr>
        <b/>
        <sz val="9.5"/>
        <color rgb="FF670C12"/>
        <rFont val="Cambria"/>
        <family val="1"/>
      </rPr>
      <t>Gennemsnitlige kontraktværdier for fleksible og ikkefleksible udbudsprocedurer under udbudsdirektivet, 2016-2019</t>
    </r>
  </si>
  <si>
    <r>
      <t xml:space="preserve">Figur 3.5 </t>
    </r>
    <r>
      <rPr>
        <b/>
        <sz val="9.5"/>
        <color rgb="FF670C12"/>
        <rFont val="Cambria"/>
        <family val="1"/>
      </rPr>
      <t>Andelen af EU-udbud med fleksible udbudsprocedurer under udbudsdirektivet fordelt på kontrakttype, 2015-2019</t>
    </r>
  </si>
  <si>
    <r>
      <t xml:space="preserve">Tabel 3.1 </t>
    </r>
    <r>
      <rPr>
        <b/>
        <sz val="9.5"/>
        <color rgb="FF670C12"/>
        <rFont val="Cambria"/>
        <family val="1"/>
      </rPr>
      <t>Antallet af fleksible udbud, 2017-2019</t>
    </r>
  </si>
  <si>
    <r>
      <t xml:space="preserve">Figur 3.7 </t>
    </r>
    <r>
      <rPr>
        <b/>
        <sz val="9.5"/>
        <color rgb="FF670C12"/>
        <rFont val="Cambria"/>
        <family val="1"/>
      </rPr>
      <t>Andelen af kommunale EU-udbud, som udbydes med en fleksibel udbudspro-cedure under udbudsdirektivet fordelt på kommunetype, 2017-2019*</t>
    </r>
  </si>
  <si>
    <r>
      <t xml:space="preserve">Figur 4.1 </t>
    </r>
    <r>
      <rPr>
        <b/>
        <sz val="9.5"/>
        <color rgb="FF670C12"/>
        <rFont val="Cambria"/>
        <family val="1"/>
      </rPr>
      <t>Antal og andel udbud og delkontrakter vundet af konsortier, 2015-2019</t>
    </r>
  </si>
  <si>
    <r>
      <t xml:space="preserve">Figur 4.3 </t>
    </r>
    <r>
      <rPr>
        <b/>
        <sz val="9.5"/>
        <color rgb="FF670C12"/>
        <rFont val="Cambria"/>
        <family val="1"/>
      </rPr>
      <t>Andel udbud og delkontrakter vundet af konsortier fordelt på offentlige kontrakter og rammeaftaler</t>
    </r>
  </si>
  <si>
    <r>
      <t xml:space="preserve">Figur 4.6 </t>
    </r>
    <r>
      <rPr>
        <b/>
        <sz val="9.5"/>
        <color rgb="FF670C12"/>
        <rFont val="Cambria"/>
        <family val="1"/>
      </rPr>
      <t>Fordelingen af antal virksomheder der indgår i et konsortium, 2018-2019*</t>
    </r>
    <r>
      <rPr>
        <sz val="9.5"/>
        <color rgb="FF670C12"/>
        <rFont val="Cambria"/>
        <family val="1"/>
      </rPr>
      <t xml:space="preserve"> </t>
    </r>
  </si>
  <si>
    <r>
      <t xml:space="preserve">Figur 4.7 </t>
    </r>
    <r>
      <rPr>
        <b/>
        <sz val="9.5"/>
        <color rgb="FF670C12"/>
        <rFont val="Cambria"/>
        <family val="1"/>
      </rPr>
      <t>Udbud og delkontrakter vundet af konsortier fordelt på andelen af små virksomheder i konsortiet, 2018-2019*</t>
    </r>
  </si>
  <si>
    <r>
      <t xml:space="preserve">Figur 4.8 </t>
    </r>
    <r>
      <rPr>
        <b/>
        <sz val="9.5"/>
        <color rgb="FF670C12"/>
        <rFont val="Cambria"/>
        <family val="1"/>
      </rPr>
      <t>Andel vindende konsortier med mindst én virksomhed med færre end 50 ansatte fordelt på kontraktværdi, 2015-2019</t>
    </r>
  </si>
  <si>
    <r>
      <t xml:space="preserve">Figur 4.4 </t>
    </r>
    <r>
      <rPr>
        <b/>
        <sz val="9.5"/>
        <color rgb="FF670C12"/>
        <rFont val="Cambria"/>
        <family val="1"/>
      </rPr>
      <t xml:space="preserve">Andel af udbud og delkontrakter og andel af den samlede kontraktsum vundet af konsortier inden for kontrakttyper, 2018-2019* </t>
    </r>
  </si>
  <si>
    <r>
      <t xml:space="preserve">Figur 4.5 </t>
    </r>
    <r>
      <rPr>
        <b/>
        <sz val="9.5"/>
        <color rgb="FF670C12"/>
        <rFont val="Cambria"/>
        <family val="1"/>
      </rPr>
      <t>Andel udbud og delkontrakter og andel af den samlede kontraktsum vundet af konsortier inden for ordregivertyper, 2018-2019*</t>
    </r>
  </si>
  <si>
    <r>
      <t xml:space="preserve">Figur 5.1 </t>
    </r>
    <r>
      <rPr>
        <b/>
        <sz val="9.5"/>
        <color rgb="FF670C12"/>
        <rFont val="Cambria"/>
        <family val="1"/>
      </rPr>
      <t>Fordeling af antal grønne ord og antal forskellige unikke grønne ord i udbud, hvor der indgår mindst ét grønt ord</t>
    </r>
  </si>
  <si>
    <r>
      <t xml:space="preserve">Figur 5.2 </t>
    </r>
    <r>
      <rPr>
        <b/>
        <sz val="9.5"/>
        <color rgb="FF670C12"/>
        <rFont val="Cambria"/>
        <family val="1"/>
      </rPr>
      <t>Andel af alle udbud i perioden, som indeholder det pågældende grønne ord</t>
    </r>
  </si>
  <si>
    <r>
      <t xml:space="preserve">Figur 5.3 </t>
    </r>
    <r>
      <rPr>
        <b/>
        <sz val="9.5"/>
        <color rgb="FF670C12"/>
        <rFont val="Cambria"/>
        <family val="1"/>
      </rPr>
      <t>Andel udbud med grønne ord, der relaterer sig til total- og livscyklusomkostninger</t>
    </r>
  </si>
  <si>
    <r>
      <t xml:space="preserve">Figur 5.5 </t>
    </r>
    <r>
      <rPr>
        <b/>
        <sz val="9.5"/>
        <color rgb="FF670C12"/>
        <rFont val="Cambria"/>
        <family val="1"/>
      </rPr>
      <t>Andel EU-udbud med benævnelse af specifikke grønne mærker</t>
    </r>
  </si>
  <si>
    <r>
      <t xml:space="preserve">Figur 5.6 </t>
    </r>
    <r>
      <rPr>
        <b/>
        <sz val="9.5"/>
        <color rgb="FF670C12"/>
        <rFont val="Cambria"/>
        <family val="1"/>
      </rPr>
      <t>Fordelingen af udbud, der indeholder variationer af ordet Svanemærket, på kontrakttype</t>
    </r>
  </si>
  <si>
    <r>
      <t xml:space="preserve">Figur 5.7 </t>
    </r>
    <r>
      <rPr>
        <b/>
        <sz val="9.5"/>
        <color rgb="FF670C12"/>
        <rFont val="Cambria"/>
        <family val="1"/>
      </rPr>
      <t>Andel EU-udbud med benævnelse af grønne standarder</t>
    </r>
  </si>
  <si>
    <r>
      <t xml:space="preserve">Figur 6.1 </t>
    </r>
    <r>
      <rPr>
        <b/>
        <sz val="9.5"/>
        <color rgb="FF670C12"/>
        <rFont val="Cambria"/>
        <family val="1"/>
      </rPr>
      <t>Offentlige tjenesteydelsesopgaver, 2019 (mia. kr.)</t>
    </r>
  </si>
  <si>
    <r>
      <t xml:space="preserve">Figur 6.4 </t>
    </r>
    <r>
      <rPr>
        <b/>
        <sz val="9.5"/>
        <color rgb="FF670C12"/>
        <rFont val="Cambria"/>
        <family val="1"/>
      </rPr>
      <t>Kommunernes konkurrenceudsættelse ud fra kommunetype</t>
    </r>
  </si>
  <si>
    <r>
      <t xml:space="preserve">Figur 6.5 </t>
    </r>
    <r>
      <rPr>
        <b/>
        <sz val="9.5"/>
        <color rgb="FF670C12"/>
        <rFont val="Cambria"/>
        <family val="1"/>
      </rPr>
      <t>Konkurrenceudsættelse på forskellige områder i kommunerne</t>
    </r>
  </si>
  <si>
    <r>
      <t xml:space="preserve">Figur 6.6 </t>
    </r>
    <r>
      <rPr>
        <b/>
        <sz val="9.5"/>
        <color rgb="FF670C12"/>
        <rFont val="Cambria"/>
        <family val="1"/>
      </rPr>
      <t>Regionernes konkurrenceudsættelse, 2011-2019</t>
    </r>
  </si>
  <si>
    <r>
      <t xml:space="preserve">Figur 6.8 </t>
    </r>
    <r>
      <rPr>
        <b/>
        <sz val="9.5"/>
        <color rgb="FF670C12"/>
        <rFont val="Cambria"/>
        <family val="1"/>
      </rPr>
      <t>Regionernes niveau for privat tjenesteydelsesindikator (PTI)</t>
    </r>
  </si>
  <si>
    <r>
      <t xml:space="preserve">Figur 6.10 </t>
    </r>
    <r>
      <rPr>
        <b/>
        <sz val="9.5"/>
        <color rgb="FF670C12"/>
        <rFont val="Cambria"/>
        <family val="1"/>
      </rPr>
      <t>Statens konkurrenceudsættelsesgrad 2011-2019</t>
    </r>
  </si>
  <si>
    <r>
      <t xml:space="preserve">Figur 6.11 </t>
    </r>
    <r>
      <rPr>
        <b/>
        <sz val="9.5"/>
        <color rgb="FF670C12"/>
        <rFont val="Cambria"/>
        <family val="1"/>
      </rPr>
      <t>Ministeriernes konkurrenceudsættelsesgrad, 2019</t>
    </r>
  </si>
  <si>
    <r>
      <t>Anm.:</t>
    </r>
    <r>
      <rPr>
        <sz val="7"/>
        <color rgb="FF650816"/>
        <rFont val="Cambria"/>
        <family val="1"/>
      </rPr>
      <t xml:space="preserve"> Baseret på 1.914 EU-udbud, der er offentliggjort i perioden juni 2019 - marts 2020, og som indeholder ét eller flere grønne ord. Samlet set er der 184 EU-udbud, hvor der indgår ét eller flere ord, der relaterer sig til total- og livscyklusomkostninger. Der er søgt efter seks unikke ord med samlet set 76 variationer af ordene, hvor der tages højde for bl.a. bindestreger, forskellige endelser på ordene, sprog, forkortelser mv. </t>
    </r>
  </si>
  <si>
    <r>
      <t xml:space="preserve">Figur 5.4 </t>
    </r>
    <r>
      <rPr>
        <b/>
        <sz val="9.5"/>
        <color rgb="FF650816"/>
        <rFont val="FrutigerNextPro"/>
      </rPr>
      <t>Fordelingen af udbud, der indeholder variationer af ordet totalomkostninger, på kontrakttype</t>
    </r>
  </si>
  <si>
    <r>
      <t xml:space="preserve">Figur 5.4 </t>
    </r>
    <r>
      <rPr>
        <b/>
        <sz val="9.5"/>
        <color rgb="FF670C12"/>
        <rFont val="Cambria"/>
        <family val="1"/>
      </rPr>
      <t>Fordelingen af udbud, der indeholder variationer af ordet totalomkostninger, på kontrakttype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</si>
</sst>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_-* #,##0.0\ _k_r_._-;\-* #,##0.0\ _k_r_._-;_-* &quot;-&quot;??\ _k_r_._-;_-@_-"/>
    <numFmt numFmtId="166" formatCode="_-* #,##0.0_-;\-* #,##0.0_-;_-* &quot;-&quot;??_-;_-@_-"/>
  </numFmts>
  <fonts count="42">
    <font>
      <sz val="11"/>
      <color theme="1"/>
      <name val="Calibri"/>
      <family val="2"/>
      <scheme val="minor"/>
    </font>
    <font>
      <sz val="11"/>
      <color theme="1"/>
      <name val="Calibri"/>
      <family val="2"/>
      <scheme val="minor"/>
    </font>
    <font>
      <b/>
      <sz val="11"/>
      <color theme="1"/>
      <name val="Calibri"/>
      <family val="2"/>
      <scheme val="minor"/>
    </font>
    <font>
      <sz val="9.5"/>
      <color theme="1"/>
      <name val="Cambria"/>
      <family val="1"/>
    </font>
    <font>
      <b/>
      <sz val="7"/>
      <color rgb="FF650816"/>
      <name val="Cambria"/>
      <family val="1"/>
    </font>
    <font>
      <i/>
      <sz val="7"/>
      <color rgb="FF650816"/>
      <name val="Cambria"/>
      <family val="1"/>
    </font>
    <font>
      <sz val="9.5"/>
      <color rgb="FF670C12"/>
      <name val="Cambria"/>
      <family val="1"/>
    </font>
    <font>
      <b/>
      <sz val="21"/>
      <color rgb="FF9E0B1D"/>
      <name val="Cambria"/>
      <family val="1"/>
    </font>
    <font>
      <sz val="36"/>
      <color theme="1"/>
      <name val="Calibri"/>
      <family val="2"/>
      <scheme val="minor"/>
    </font>
    <font>
      <sz val="11"/>
      <color theme="0"/>
      <name val="Calibri"/>
      <family val="2"/>
      <scheme val="minor"/>
    </font>
    <font>
      <b/>
      <sz val="36"/>
      <color theme="0"/>
      <name val="Cambria"/>
      <family val="1"/>
    </font>
    <font>
      <sz val="36"/>
      <color theme="0"/>
      <name val="Calibri"/>
      <family val="2"/>
      <scheme val="minor"/>
    </font>
    <font>
      <sz val="9.5"/>
      <color rgb="FF9E0B1D"/>
      <name val="Cambria"/>
      <family val="1"/>
    </font>
    <font>
      <b/>
      <sz val="9.5"/>
      <color rgb="FF9E0B1D"/>
      <name val="Cambria"/>
      <family val="1"/>
    </font>
    <font>
      <sz val="11"/>
      <color rgb="FF9E0B1D"/>
      <name val="Calibri"/>
      <family val="2"/>
      <scheme val="minor"/>
    </font>
    <font>
      <i/>
      <sz val="8"/>
      <color rgb="FF9E0B1D"/>
      <name val="Cambria"/>
      <family val="1"/>
    </font>
    <font>
      <b/>
      <sz val="8"/>
      <color rgb="FF9E0B1D"/>
      <name val="Cambria"/>
      <family val="1"/>
    </font>
    <font>
      <sz val="8"/>
      <color rgb="FF9E0B1D"/>
      <name val="Cambria"/>
      <family val="1"/>
    </font>
    <font>
      <sz val="7"/>
      <color theme="1"/>
      <name val="Calibri"/>
      <family val="2"/>
      <scheme val="minor"/>
    </font>
    <font>
      <sz val="8"/>
      <color theme="1"/>
      <name val="Calibri"/>
      <family val="2"/>
      <scheme val="minor"/>
    </font>
    <font>
      <b/>
      <sz val="8"/>
      <color rgb="FF650816"/>
      <name val="Cambria"/>
      <family val="1"/>
    </font>
    <font>
      <i/>
      <sz val="8"/>
      <color rgb="FF650816"/>
      <name val="Cambria"/>
      <family val="1"/>
    </font>
    <font>
      <sz val="8"/>
      <color rgb="FF9E0B1D"/>
      <name val="Calibri"/>
      <family val="2"/>
      <scheme val="minor"/>
    </font>
    <font>
      <sz val="11"/>
      <color theme="1"/>
      <name val="Cambria"/>
      <family val="1"/>
    </font>
    <font>
      <i/>
      <sz val="8"/>
      <color rgb="FF9E0B1D"/>
      <name val="Calibri"/>
      <family val="2"/>
      <scheme val="minor"/>
    </font>
    <font>
      <b/>
      <sz val="11"/>
      <color rgb="FF9E0B1D"/>
      <name val="Calibri"/>
      <family val="2"/>
      <scheme val="minor"/>
    </font>
    <font>
      <sz val="9.5"/>
      <color theme="1"/>
      <name val="Calibri"/>
      <family val="2"/>
      <scheme val="minor"/>
    </font>
    <font>
      <sz val="7"/>
      <color rgb="FF650816"/>
      <name val="Cambria"/>
      <family val="1"/>
    </font>
    <font>
      <b/>
      <sz val="8"/>
      <color rgb="FF4D0000"/>
      <name val="FrutigerNextPro"/>
    </font>
    <font>
      <sz val="8"/>
      <color rgb="FF4D0000"/>
      <name val="FrutigerNextPro"/>
    </font>
    <font>
      <sz val="7"/>
      <color rgb="FF4D0000"/>
      <name val="FrutigerNextPro"/>
    </font>
    <font>
      <b/>
      <sz val="7"/>
      <color rgb="FF4D0000"/>
      <name val="FrutigerNextPro"/>
    </font>
    <font>
      <sz val="8"/>
      <color theme="1"/>
      <name val="Cambria"/>
      <family val="1"/>
    </font>
    <font>
      <b/>
      <sz val="8.5"/>
      <color rgb="FF4D0000"/>
      <name val="Times New Roman"/>
      <family val="1"/>
    </font>
    <font>
      <sz val="8.5"/>
      <color rgb="FF4D0000"/>
      <name val="Times New Roman"/>
      <family val="1"/>
    </font>
    <font>
      <b/>
      <sz val="9"/>
      <color rgb="FF4D0000"/>
      <name val="Times New Roman"/>
      <family val="1"/>
    </font>
    <font>
      <sz val="9"/>
      <color rgb="FF4D0000"/>
      <name val="Times New Roman"/>
      <family val="1"/>
    </font>
    <font>
      <b/>
      <sz val="9"/>
      <color rgb="FF4D0000"/>
      <name val="FrutigerNextPro"/>
    </font>
    <font>
      <b/>
      <sz val="9.5"/>
      <color rgb="FF650816"/>
      <name val="FrutigerNextPro"/>
    </font>
    <font>
      <b/>
      <sz val="9"/>
      <color rgb="FF650816"/>
      <name val="FrutigerNextPro"/>
    </font>
    <font>
      <sz val="8"/>
      <color rgb="FF650816"/>
      <name val="FrutigerNextPro"/>
    </font>
    <font>
      <b/>
      <sz val="9.5"/>
      <color rgb="FF670C12"/>
      <name val="Cambria"/>
      <family val="1"/>
    </font>
  </fonts>
  <fills count="5">
    <fill>
      <patternFill patternType="none"/>
    </fill>
    <fill>
      <patternFill patternType="gray125"/>
    </fill>
    <fill>
      <patternFill patternType="solid">
        <fgColor rgb="FF9E0B1D"/>
        <bgColor indexed="64"/>
      </patternFill>
    </fill>
    <fill>
      <patternFill patternType="solid">
        <fgColor theme="0"/>
        <bgColor indexed="64"/>
      </patternFill>
    </fill>
    <fill>
      <patternFill patternType="solid">
        <fgColor rgb="FFFFFFFF"/>
        <bgColor indexed="64"/>
      </patternFill>
    </fill>
  </fills>
  <borders count="8">
    <border>
      <left/>
      <right/>
      <top/>
      <bottom/>
      <diagonal/>
    </border>
    <border>
      <left/>
      <right/>
      <top style="thin">
        <color rgb="FF4D0000"/>
      </top>
      <bottom/>
      <diagonal/>
    </border>
    <border>
      <left/>
      <right/>
      <top style="thin">
        <color rgb="FF4D0000"/>
      </top>
      <bottom style="thin">
        <color rgb="FF4D0000"/>
      </bottom>
      <diagonal/>
    </border>
    <border>
      <left/>
      <right/>
      <top/>
      <bottom style="thin">
        <color rgb="FF4D0000"/>
      </bottom>
      <diagonal/>
    </border>
    <border>
      <left/>
      <right/>
      <top/>
      <bottom style="medium">
        <color rgb="FF4D0000"/>
      </bottom>
      <diagonal/>
    </border>
    <border>
      <left/>
      <right/>
      <top style="medium">
        <color rgb="FF4D0000"/>
      </top>
      <bottom/>
      <diagonal/>
    </border>
    <border>
      <left/>
      <right/>
      <top style="medium">
        <color rgb="FF4D0000"/>
      </top>
      <bottom style="medium">
        <color rgb="FF4D0000"/>
      </bottom>
      <diagonal/>
    </border>
    <border>
      <left/>
      <right/>
      <top/>
      <bottom style="medium">
        <color rgb="FF670C12"/>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3" borderId="0"/>
  </cellStyleXfs>
  <cellXfs count="185">
    <xf numFmtId="0" fontId="0" fillId="0" borderId="0" xfId="0"/>
    <xf numFmtId="0" fontId="0" fillId="2" borderId="0" xfId="0" applyFill="1"/>
    <xf numFmtId="0" fontId="8" fillId="2" borderId="0" xfId="0" applyFont="1" applyFill="1"/>
    <xf numFmtId="0" fontId="10" fillId="2" borderId="0" xfId="0" applyFont="1" applyFill="1" applyAlignment="1">
      <alignment vertical="center"/>
    </xf>
    <xf numFmtId="0" fontId="9" fillId="2" borderId="0" xfId="0" applyFont="1" applyFill="1"/>
    <xf numFmtId="0" fontId="11" fillId="2" borderId="0" xfId="0" applyFont="1" applyFill="1"/>
    <xf numFmtId="0" fontId="7" fillId="3" borderId="0" xfId="0" applyFont="1" applyFill="1" applyAlignment="1">
      <alignment vertical="center"/>
    </xf>
    <xf numFmtId="0" fontId="0" fillId="3" borderId="0" xfId="0" applyFill="1"/>
    <xf numFmtId="0" fontId="6" fillId="3" borderId="0" xfId="0" applyFont="1" applyFill="1" applyAlignment="1">
      <alignment vertical="center"/>
    </xf>
    <xf numFmtId="0" fontId="3" fillId="3" borderId="0" xfId="0" applyFont="1" applyFill="1"/>
    <xf numFmtId="0" fontId="12" fillId="3" borderId="0" xfId="0" applyFont="1" applyFill="1"/>
    <xf numFmtId="0" fontId="15" fillId="3" borderId="0" xfId="0" applyFont="1" applyFill="1"/>
    <xf numFmtId="0" fontId="18" fillId="3" borderId="0" xfId="0" applyFont="1" applyFill="1"/>
    <xf numFmtId="0" fontId="15" fillId="3" borderId="0" xfId="0" applyFont="1" applyFill="1" applyAlignment="1">
      <alignment vertical="center"/>
    </xf>
    <xf numFmtId="0" fontId="16" fillId="3" borderId="0" xfId="0" applyFont="1" applyFill="1" applyAlignment="1">
      <alignment vertical="center"/>
    </xf>
    <xf numFmtId="0" fontId="19" fillId="3" borderId="0" xfId="0" applyFont="1" applyFill="1"/>
    <xf numFmtId="0" fontId="13" fillId="3" borderId="0" xfId="0" applyFont="1" applyFill="1" applyAlignment="1"/>
    <xf numFmtId="0" fontId="14" fillId="3" borderId="0" xfId="0" applyFont="1" applyFill="1"/>
    <xf numFmtId="0" fontId="2" fillId="3" borderId="0" xfId="0" applyFont="1" applyFill="1"/>
    <xf numFmtId="0" fontId="20" fillId="3" borderId="0" xfId="0" applyFont="1" applyFill="1" applyAlignment="1">
      <alignment vertical="center"/>
    </xf>
    <xf numFmtId="0" fontId="19" fillId="3" borderId="0" xfId="0" applyFont="1" applyFill="1" applyAlignment="1"/>
    <xf numFmtId="0" fontId="22" fillId="3" borderId="0" xfId="0" applyFont="1" applyFill="1"/>
    <xf numFmtId="0" fontId="22" fillId="3" borderId="0" xfId="0" applyFont="1" applyFill="1" applyAlignment="1"/>
    <xf numFmtId="0" fontId="23" fillId="3" borderId="0" xfId="0" applyFont="1" applyFill="1"/>
    <xf numFmtId="0" fontId="21" fillId="3" borderId="0" xfId="0" applyFont="1" applyFill="1" applyAlignment="1">
      <alignment vertical="center"/>
    </xf>
    <xf numFmtId="0" fontId="24" fillId="3" borderId="0" xfId="0" applyFont="1" applyFill="1"/>
    <xf numFmtId="0" fontId="17" fillId="3" borderId="0" xfId="0" applyFont="1" applyFill="1" applyAlignment="1">
      <alignment vertical="center"/>
    </xf>
    <xf numFmtId="0" fontId="0" fillId="3" borderId="0" xfId="0" applyFill="1" applyAlignment="1">
      <alignment wrapText="1"/>
    </xf>
    <xf numFmtId="0" fontId="16" fillId="3" borderId="0" xfId="0" applyFont="1" applyFill="1" applyAlignment="1">
      <alignment vertical="center" wrapText="1"/>
    </xf>
    <xf numFmtId="0" fontId="13" fillId="3" borderId="0" xfId="0" applyFont="1" applyFill="1"/>
    <xf numFmtId="0" fontId="25" fillId="3" borderId="0" xfId="0" applyFont="1" applyFill="1"/>
    <xf numFmtId="0" fontId="25" fillId="3" borderId="0" xfId="0" applyFont="1" applyFill="1" applyBorder="1"/>
    <xf numFmtId="0" fontId="3" fillId="3" borderId="0" xfId="0" applyFont="1" applyFill="1" applyBorder="1"/>
    <xf numFmtId="164" fontId="3" fillId="3" borderId="0" xfId="0" applyNumberFormat="1" applyFont="1" applyFill="1" applyBorder="1"/>
    <xf numFmtId="0" fontId="3" fillId="3" borderId="0" xfId="0" applyFont="1" applyFill="1" applyBorder="1" applyAlignment="1"/>
    <xf numFmtId="0" fontId="26" fillId="3" borderId="0" xfId="0" applyFont="1" applyFill="1" applyBorder="1"/>
    <xf numFmtId="0" fontId="26" fillId="3" borderId="0" xfId="0" applyFont="1" applyFill="1"/>
    <xf numFmtId="164" fontId="26" fillId="3" borderId="0" xfId="0" applyNumberFormat="1" applyFont="1" applyFill="1" applyBorder="1"/>
    <xf numFmtId="164" fontId="3" fillId="3" borderId="0" xfId="0" applyNumberFormat="1" applyFont="1" applyFill="1"/>
    <xf numFmtId="0" fontId="3" fillId="3" borderId="0" xfId="0" applyFont="1" applyFill="1" applyAlignment="1">
      <alignment horizontal="right"/>
    </xf>
    <xf numFmtId="1" fontId="3" fillId="3" borderId="0" xfId="0" applyNumberFormat="1" applyFont="1" applyFill="1"/>
    <xf numFmtId="0" fontId="25" fillId="3" borderId="0" xfId="0" applyFont="1" applyFill="1" applyAlignment="1">
      <alignment wrapText="1"/>
    </xf>
    <xf numFmtId="165" fontId="25" fillId="3" borderId="0" xfId="1" applyNumberFormat="1" applyFont="1" applyFill="1"/>
    <xf numFmtId="164" fontId="3" fillId="3" borderId="0" xfId="0" applyNumberFormat="1" applyFont="1" applyFill="1" applyAlignment="1">
      <alignment horizontal="right"/>
    </xf>
    <xf numFmtId="164" fontId="28" fillId="4" borderId="3" xfId="0" applyNumberFormat="1" applyFont="1" applyFill="1" applyBorder="1" applyAlignment="1">
      <alignment horizontal="left" vertical="center"/>
    </xf>
    <xf numFmtId="164" fontId="29" fillId="4" borderId="0" xfId="0" applyNumberFormat="1" applyFont="1" applyFill="1" applyBorder="1" applyAlignment="1">
      <alignment vertical="center"/>
    </xf>
    <xf numFmtId="164" fontId="29" fillId="4" borderId="1" xfId="0" applyNumberFormat="1" applyFont="1" applyFill="1" applyBorder="1" applyAlignment="1">
      <alignment vertical="center"/>
    </xf>
    <xf numFmtId="164" fontId="29" fillId="4" borderId="2" xfId="0" applyNumberFormat="1" applyFont="1" applyFill="1" applyBorder="1" applyAlignment="1">
      <alignment vertical="center"/>
    </xf>
    <xf numFmtId="0" fontId="4" fillId="0" borderId="0" xfId="0" applyFont="1" applyAlignment="1">
      <alignment vertical="center"/>
    </xf>
    <xf numFmtId="0" fontId="4" fillId="0" borderId="0" xfId="0" applyFont="1" applyAlignment="1">
      <alignment vertical="top" wrapText="1"/>
    </xf>
    <xf numFmtId="0" fontId="28" fillId="4" borderId="3" xfId="0" applyFont="1" applyFill="1" applyBorder="1" applyAlignment="1">
      <alignment horizontal="left" vertical="center"/>
    </xf>
    <xf numFmtId="0" fontId="29" fillId="4" borderId="0" xfId="0" applyFont="1" applyFill="1" applyBorder="1" applyAlignment="1">
      <alignment vertical="center"/>
    </xf>
    <xf numFmtId="3" fontId="29" fillId="4" borderId="0" xfId="0" applyNumberFormat="1" applyFont="1" applyFill="1" applyBorder="1" applyAlignment="1">
      <alignment vertical="center"/>
    </xf>
    <xf numFmtId="0" fontId="29" fillId="4" borderId="1" xfId="0" applyFont="1" applyFill="1" applyBorder="1" applyAlignment="1">
      <alignment vertical="center"/>
    </xf>
    <xf numFmtId="3" fontId="29" fillId="4" borderId="1" xfId="0" applyNumberFormat="1" applyFont="1" applyFill="1" applyBorder="1" applyAlignment="1">
      <alignment vertical="center"/>
    </xf>
    <xf numFmtId="0" fontId="29" fillId="4" borderId="2" xfId="0" applyFont="1" applyFill="1" applyBorder="1" applyAlignment="1">
      <alignment vertical="center"/>
    </xf>
    <xf numFmtId="3" fontId="29" fillId="4" borderId="2" xfId="0" applyNumberFormat="1" applyFont="1" applyFill="1" applyBorder="1" applyAlignment="1">
      <alignment vertical="center"/>
    </xf>
    <xf numFmtId="164" fontId="28" fillId="4" borderId="3" xfId="0" applyNumberFormat="1" applyFont="1" applyFill="1" applyBorder="1" applyAlignment="1">
      <alignment horizontal="right" vertical="center"/>
    </xf>
    <xf numFmtId="0" fontId="28" fillId="4" borderId="3" xfId="0" applyFont="1" applyFill="1" applyBorder="1" applyAlignment="1">
      <alignment horizontal="right" vertical="center"/>
    </xf>
    <xf numFmtId="166" fontId="29" fillId="4" borderId="0" xfId="1" applyNumberFormat="1" applyFont="1" applyFill="1" applyBorder="1" applyAlignment="1">
      <alignment vertical="center"/>
    </xf>
    <xf numFmtId="166" fontId="29" fillId="4" borderId="1" xfId="1" applyNumberFormat="1" applyFont="1" applyFill="1" applyBorder="1" applyAlignment="1">
      <alignment vertical="center"/>
    </xf>
    <xf numFmtId="166" fontId="29" fillId="4" borderId="2" xfId="1" applyNumberFormat="1" applyFont="1" applyFill="1" applyBorder="1" applyAlignment="1">
      <alignment vertical="center"/>
    </xf>
    <xf numFmtId="0" fontId="4" fillId="0" borderId="0" xfId="0" applyFont="1" applyAlignment="1">
      <alignment vertical="center" wrapText="1"/>
    </xf>
    <xf numFmtId="0" fontId="30" fillId="4" borderId="0" xfId="0" applyFont="1" applyFill="1" applyBorder="1" applyAlignment="1">
      <alignment vertical="center"/>
    </xf>
    <xf numFmtId="0" fontId="30" fillId="4" borderId="1" xfId="0" applyFont="1" applyFill="1" applyBorder="1" applyAlignment="1">
      <alignment vertical="center"/>
    </xf>
    <xf numFmtId="0" fontId="30" fillId="4" borderId="2" xfId="0" applyFont="1" applyFill="1" applyBorder="1" applyAlignment="1">
      <alignment vertical="center"/>
    </xf>
    <xf numFmtId="0" fontId="31" fillId="4" borderId="3" xfId="0" applyFont="1" applyFill="1" applyBorder="1" applyAlignment="1">
      <alignment horizontal="left" vertical="center"/>
    </xf>
    <xf numFmtId="0" fontId="31" fillId="4" borderId="0" xfId="0" applyFont="1" applyFill="1" applyBorder="1" applyAlignment="1">
      <alignment horizontal="left" vertical="center"/>
    </xf>
    <xf numFmtId="0" fontId="30" fillId="4" borderId="3" xfId="0" applyFont="1" applyFill="1" applyBorder="1" applyAlignment="1">
      <alignment vertical="center"/>
    </xf>
    <xf numFmtId="164" fontId="30" fillId="4" borderId="3" xfId="0" applyNumberFormat="1" applyFont="1" applyFill="1" applyBorder="1" applyAlignment="1">
      <alignment vertical="center"/>
    </xf>
    <xf numFmtId="0" fontId="32" fillId="3" borderId="0" xfId="0" applyFont="1" applyFill="1"/>
    <xf numFmtId="0" fontId="27" fillId="0" borderId="0" xfId="0" applyFont="1" applyAlignment="1">
      <alignment vertical="center"/>
    </xf>
    <xf numFmtId="0" fontId="31" fillId="4" borderId="3" xfId="0" applyFont="1" applyFill="1" applyBorder="1" applyAlignment="1">
      <alignment horizontal="right" vertical="center"/>
    </xf>
    <xf numFmtId="1" fontId="28" fillId="4" borderId="3" xfId="1" applyNumberFormat="1" applyFont="1" applyFill="1" applyBorder="1" applyAlignment="1">
      <alignment horizontal="right" vertical="center"/>
    </xf>
    <xf numFmtId="164" fontId="29" fillId="4" borderId="0" xfId="1" applyNumberFormat="1" applyFont="1" applyFill="1" applyBorder="1" applyAlignment="1">
      <alignment horizontal="right" vertical="center"/>
    </xf>
    <xf numFmtId="164" fontId="29" fillId="4" borderId="1" xfId="1" applyNumberFormat="1" applyFont="1" applyFill="1" applyBorder="1" applyAlignment="1">
      <alignment horizontal="right" vertical="center"/>
    </xf>
    <xf numFmtId="164" fontId="29" fillId="4" borderId="2" xfId="0" applyNumberFormat="1" applyFont="1" applyFill="1" applyBorder="1" applyAlignment="1">
      <alignment horizontal="right" vertical="center"/>
    </xf>
    <xf numFmtId="0" fontId="29" fillId="4" borderId="0" xfId="0" applyFont="1" applyFill="1" applyBorder="1" applyAlignment="1">
      <alignment horizontal="right" vertical="center"/>
    </xf>
    <xf numFmtId="0" fontId="29" fillId="4" borderId="1" xfId="0" applyFont="1" applyFill="1" applyBorder="1" applyAlignment="1">
      <alignment horizontal="right" vertical="center"/>
    </xf>
    <xf numFmtId="0" fontId="29" fillId="4" borderId="2" xfId="0" applyFont="1" applyFill="1" applyBorder="1" applyAlignment="1">
      <alignment horizontal="right" vertical="center"/>
    </xf>
    <xf numFmtId="1" fontId="28" fillId="4" borderId="3" xfId="0" applyNumberFormat="1" applyFont="1" applyFill="1" applyBorder="1" applyAlignment="1">
      <alignment horizontal="right" vertical="center"/>
    </xf>
    <xf numFmtId="164" fontId="19" fillId="3" borderId="0" xfId="0" applyNumberFormat="1" applyFont="1" applyFill="1"/>
    <xf numFmtId="0" fontId="29" fillId="4" borderId="2" xfId="0" applyFont="1" applyFill="1" applyBorder="1" applyAlignment="1">
      <alignment vertical="center" wrapText="1"/>
    </xf>
    <xf numFmtId="0" fontId="5" fillId="0" borderId="0" xfId="0" applyFont="1" applyAlignment="1">
      <alignment vertical="center"/>
    </xf>
    <xf numFmtId="0" fontId="29" fillId="4" borderId="0" xfId="0" applyNumberFormat="1" applyFont="1" applyFill="1" applyBorder="1" applyAlignment="1">
      <alignment vertical="center"/>
    </xf>
    <xf numFmtId="0" fontId="29" fillId="4" borderId="1" xfId="0" applyNumberFormat="1" applyFont="1" applyFill="1" applyBorder="1" applyAlignment="1">
      <alignment vertical="center"/>
    </xf>
    <xf numFmtId="0" fontId="29" fillId="4" borderId="2" xfId="0" applyNumberFormat="1" applyFont="1" applyFill="1" applyBorder="1" applyAlignment="1">
      <alignment vertical="center"/>
    </xf>
    <xf numFmtId="0" fontId="28" fillId="4" borderId="3" xfId="0" applyFont="1" applyFill="1" applyBorder="1" applyAlignment="1">
      <alignment horizontal="left" vertical="center" wrapText="1"/>
    </xf>
    <xf numFmtId="0" fontId="3" fillId="4" borderId="4" xfId="0" applyFont="1" applyFill="1" applyBorder="1" applyAlignment="1">
      <alignment vertical="center"/>
    </xf>
    <xf numFmtId="0" fontId="33" fillId="4" borderId="4" xfId="0" applyFont="1" applyFill="1" applyBorder="1" applyAlignment="1">
      <alignment horizontal="right" vertical="center" wrapText="1"/>
    </xf>
    <xf numFmtId="0" fontId="33" fillId="4" borderId="4" xfId="0" applyFont="1" applyFill="1" applyBorder="1" applyAlignment="1">
      <alignment horizontal="right" vertical="center"/>
    </xf>
    <xf numFmtId="0" fontId="34" fillId="4" borderId="0" xfId="0" applyFont="1" applyFill="1" applyAlignment="1">
      <alignment vertical="center"/>
    </xf>
    <xf numFmtId="0" fontId="34" fillId="4" borderId="0" xfId="0" applyFont="1" applyFill="1" applyAlignment="1">
      <alignment horizontal="right" vertical="center" wrapText="1"/>
    </xf>
    <xf numFmtId="0" fontId="34" fillId="4" borderId="0" xfId="0" applyFont="1" applyFill="1" applyAlignment="1">
      <alignment horizontal="right" vertical="center"/>
    </xf>
    <xf numFmtId="0" fontId="34" fillId="4" borderId="5" xfId="0" applyFont="1" applyFill="1" applyBorder="1" applyAlignment="1">
      <alignment vertical="center"/>
    </xf>
    <xf numFmtId="0" fontId="34" fillId="4" borderId="5" xfId="0" applyFont="1" applyFill="1" applyBorder="1" applyAlignment="1">
      <alignment horizontal="right" vertical="center" wrapText="1"/>
    </xf>
    <xf numFmtId="0" fontId="34" fillId="4" borderId="5" xfId="0" applyFont="1" applyFill="1" applyBorder="1" applyAlignment="1">
      <alignment horizontal="right" vertical="center"/>
    </xf>
    <xf numFmtId="0" fontId="33" fillId="4" borderId="6" xfId="0" applyFont="1" applyFill="1" applyBorder="1" applyAlignment="1">
      <alignment vertical="center"/>
    </xf>
    <xf numFmtId="0" fontId="33" fillId="4" borderId="6" xfId="0" applyFont="1" applyFill="1" applyBorder="1" applyAlignment="1">
      <alignment horizontal="right" vertical="center" wrapText="1"/>
    </xf>
    <xf numFmtId="0" fontId="33" fillId="4" borderId="6" xfId="0" applyFont="1" applyFill="1" applyBorder="1" applyAlignment="1">
      <alignment horizontal="right" vertical="center"/>
    </xf>
    <xf numFmtId="164" fontId="29" fillId="4" borderId="0" xfId="2" applyNumberFormat="1" applyFont="1" applyFill="1" applyBorder="1" applyAlignment="1">
      <alignment vertical="center"/>
    </xf>
    <xf numFmtId="164" fontId="29" fillId="4" borderId="1" xfId="2" applyNumberFormat="1" applyFont="1" applyFill="1" applyBorder="1" applyAlignment="1">
      <alignment vertical="center"/>
    </xf>
    <xf numFmtId="164" fontId="29" fillId="4" borderId="2" xfId="2" applyNumberFormat="1" applyFont="1" applyFill="1" applyBorder="1" applyAlignment="1">
      <alignment vertical="center"/>
    </xf>
    <xf numFmtId="0" fontId="29" fillId="4" borderId="0" xfId="0" applyFont="1" applyFill="1" applyBorder="1" applyAlignment="1">
      <alignment vertical="center" wrapText="1"/>
    </xf>
    <xf numFmtId="0" fontId="29" fillId="4" borderId="1" xfId="0" applyFont="1" applyFill="1" applyBorder="1" applyAlignment="1">
      <alignment vertical="center" wrapText="1"/>
    </xf>
    <xf numFmtId="0" fontId="3" fillId="3" borderId="0" xfId="3"/>
    <xf numFmtId="0" fontId="30" fillId="4" borderId="0" xfId="3" applyFont="1" applyFill="1" applyBorder="1" applyAlignment="1">
      <alignment vertical="center"/>
    </xf>
    <xf numFmtId="0" fontId="30" fillId="4" borderId="1" xfId="3" applyFont="1" applyFill="1" applyBorder="1" applyAlignment="1">
      <alignment vertical="center"/>
    </xf>
    <xf numFmtId="0" fontId="30" fillId="4" borderId="2" xfId="3" applyFont="1" applyFill="1" applyBorder="1" applyAlignment="1">
      <alignment vertical="center"/>
    </xf>
    <xf numFmtId="0" fontId="31" fillId="4" borderId="3" xfId="3" applyFont="1" applyFill="1" applyBorder="1" applyAlignment="1">
      <alignment horizontal="left" vertical="center"/>
    </xf>
    <xf numFmtId="164" fontId="30" fillId="4" borderId="0" xfId="3" applyNumberFormat="1" applyFont="1" applyFill="1" applyBorder="1" applyAlignment="1">
      <alignment vertical="center"/>
    </xf>
    <xf numFmtId="164" fontId="30" fillId="4" borderId="1" xfId="3" applyNumberFormat="1" applyFont="1" applyFill="1" applyBorder="1" applyAlignment="1">
      <alignment vertical="center"/>
    </xf>
    <xf numFmtId="164" fontId="30" fillId="4" borderId="2" xfId="3" applyNumberFormat="1" applyFont="1" applyFill="1" applyBorder="1" applyAlignment="1">
      <alignment vertical="center"/>
    </xf>
    <xf numFmtId="0" fontId="31" fillId="4" borderId="3" xfId="3" applyFont="1" applyFill="1" applyBorder="1" applyAlignment="1">
      <alignment horizontal="right" vertical="center"/>
    </xf>
    <xf numFmtId="0" fontId="28" fillId="4" borderId="3" xfId="3" applyFont="1" applyFill="1" applyBorder="1" applyAlignment="1">
      <alignment horizontal="left" vertical="center"/>
    </xf>
    <xf numFmtId="0" fontId="29" fillId="4" borderId="0" xfId="3" applyFont="1" applyFill="1" applyBorder="1" applyAlignment="1">
      <alignment vertical="center"/>
    </xf>
    <xf numFmtId="164" fontId="29" fillId="4" borderId="0" xfId="3" applyNumberFormat="1" applyFont="1" applyFill="1" applyBorder="1" applyAlignment="1">
      <alignment vertical="center"/>
    </xf>
    <xf numFmtId="0" fontId="29" fillId="4" borderId="1" xfId="3" applyFont="1" applyFill="1" applyBorder="1" applyAlignment="1">
      <alignment vertical="center"/>
    </xf>
    <xf numFmtId="164" fontId="29" fillId="4" borderId="1" xfId="3" applyNumberFormat="1" applyFont="1" applyFill="1" applyBorder="1" applyAlignment="1">
      <alignment vertical="center"/>
    </xf>
    <xf numFmtId="0" fontId="29" fillId="4" borderId="2" xfId="3" applyFont="1" applyFill="1" applyBorder="1" applyAlignment="1">
      <alignment horizontal="right" vertical="center"/>
    </xf>
    <xf numFmtId="164" fontId="29" fillId="4" borderId="2" xfId="3" applyNumberFormat="1" applyFont="1" applyFill="1" applyBorder="1" applyAlignment="1">
      <alignment vertical="center"/>
    </xf>
    <xf numFmtId="0" fontId="3" fillId="4" borderId="0" xfId="0" applyFont="1" applyFill="1" applyAlignment="1">
      <alignment vertical="center" wrapText="1"/>
    </xf>
    <xf numFmtId="0" fontId="35" fillId="4" borderId="4" xfId="0" applyFont="1" applyFill="1" applyBorder="1" applyAlignment="1">
      <alignment vertical="center"/>
    </xf>
    <xf numFmtId="0" fontId="35" fillId="4" borderId="4" xfId="0" applyFont="1" applyFill="1" applyBorder="1" applyAlignment="1">
      <alignment horizontal="right" vertical="center"/>
    </xf>
    <xf numFmtId="0" fontId="36" fillId="4" borderId="0" xfId="0" applyFont="1" applyFill="1" applyAlignment="1">
      <alignment vertical="center"/>
    </xf>
    <xf numFmtId="0" fontId="36" fillId="4" borderId="5" xfId="0" applyFont="1" applyFill="1" applyBorder="1" applyAlignment="1">
      <alignment vertical="center"/>
    </xf>
    <xf numFmtId="0" fontId="36" fillId="4" borderId="5" xfId="0" applyFont="1" applyFill="1" applyBorder="1" applyAlignment="1">
      <alignment horizontal="right" vertical="center"/>
    </xf>
    <xf numFmtId="0" fontId="36" fillId="4" borderId="6" xfId="0" applyFont="1" applyFill="1" applyBorder="1" applyAlignment="1">
      <alignment vertical="center"/>
    </xf>
    <xf numFmtId="0" fontId="36" fillId="4" borderId="6" xfId="0" applyFont="1" applyFill="1" applyBorder="1" applyAlignment="1">
      <alignment horizontal="right" vertical="center"/>
    </xf>
    <xf numFmtId="0" fontId="5" fillId="4" borderId="0" xfId="0" applyFont="1" applyFill="1" applyAlignment="1">
      <alignment vertical="center" wrapText="1"/>
    </xf>
    <xf numFmtId="0" fontId="4" fillId="4" borderId="0" xfId="0" applyFont="1" applyFill="1" applyAlignment="1">
      <alignment vertical="center" wrapText="1"/>
    </xf>
    <xf numFmtId="0" fontId="37" fillId="4" borderId="3" xfId="0" applyFont="1" applyFill="1" applyBorder="1" applyAlignment="1">
      <alignment horizontal="left" vertical="center"/>
    </xf>
    <xf numFmtId="0" fontId="0" fillId="3" borderId="0" xfId="0" applyFill="1" applyBorder="1"/>
    <xf numFmtId="0" fontId="28" fillId="4" borderId="3" xfId="3" applyFont="1" applyFill="1" applyBorder="1" applyAlignment="1">
      <alignment horizontal="left" vertical="center" wrapText="1"/>
    </xf>
    <xf numFmtId="0" fontId="37" fillId="4" borderId="0" xfId="0" applyFont="1" applyFill="1" applyBorder="1" applyAlignment="1">
      <alignment horizontal="left" vertical="center"/>
    </xf>
    <xf numFmtId="0" fontId="31" fillId="4" borderId="3" xfId="3" applyFont="1" applyFill="1" applyBorder="1" applyAlignment="1">
      <alignment horizontal="left" vertical="center" wrapText="1"/>
    </xf>
    <xf numFmtId="0" fontId="39" fillId="4" borderId="3" xfId="0" applyFont="1" applyFill="1" applyBorder="1" applyAlignment="1">
      <alignment horizontal="left" vertical="center"/>
    </xf>
    <xf numFmtId="164" fontId="30" fillId="4" borderId="0" xfId="0" applyNumberFormat="1" applyFont="1" applyFill="1" applyBorder="1" applyAlignment="1">
      <alignment vertical="center"/>
    </xf>
    <xf numFmtId="164" fontId="30" fillId="4" borderId="1" xfId="0" applyNumberFormat="1" applyFont="1" applyFill="1" applyBorder="1" applyAlignment="1">
      <alignment vertical="center"/>
    </xf>
    <xf numFmtId="164" fontId="30" fillId="4" borderId="2" xfId="0" applyNumberFormat="1" applyFont="1" applyFill="1" applyBorder="1" applyAlignment="1">
      <alignment vertical="center"/>
    </xf>
    <xf numFmtId="0" fontId="31" fillId="4" borderId="3" xfId="0" applyFont="1" applyFill="1" applyBorder="1" applyAlignment="1">
      <alignment horizontal="left" vertical="center" wrapText="1"/>
    </xf>
    <xf numFmtId="0" fontId="30" fillId="4" borderId="2" xfId="0" applyFont="1" applyFill="1" applyBorder="1" applyAlignment="1">
      <alignment horizontal="right" vertical="center"/>
    </xf>
    <xf numFmtId="164" fontId="31" fillId="4" borderId="3" xfId="0" applyNumberFormat="1" applyFont="1" applyFill="1" applyBorder="1" applyAlignment="1">
      <alignment horizontal="left" vertical="center" wrapText="1"/>
    </xf>
    <xf numFmtId="164" fontId="30" fillId="4" borderId="3" xfId="3" applyNumberFormat="1" applyFont="1" applyFill="1" applyBorder="1" applyAlignment="1">
      <alignment vertical="center"/>
    </xf>
    <xf numFmtId="0" fontId="29" fillId="0" borderId="0" xfId="0" applyFont="1" applyAlignment="1">
      <alignment horizontal="left" vertical="center" readingOrder="1"/>
    </xf>
    <xf numFmtId="0" fontId="30" fillId="4" borderId="0" xfId="3" applyFont="1" applyFill="1" applyBorder="1" applyAlignment="1">
      <alignment horizontal="right" vertical="center"/>
    </xf>
    <xf numFmtId="0" fontId="30" fillId="4" borderId="1" xfId="3" applyFont="1" applyFill="1" applyBorder="1" applyAlignment="1">
      <alignment horizontal="right" vertical="center"/>
    </xf>
    <xf numFmtId="0" fontId="30" fillId="4" borderId="2" xfId="3" applyFont="1" applyFill="1" applyBorder="1" applyAlignment="1">
      <alignment horizontal="right" vertical="center"/>
    </xf>
    <xf numFmtId="0" fontId="32" fillId="0" borderId="0" xfId="0" applyFont="1" applyAlignment="1">
      <alignment vertical="center"/>
    </xf>
    <xf numFmtId="0" fontId="30" fillId="4" borderId="0" xfId="0" applyFont="1" applyFill="1" applyBorder="1" applyAlignment="1">
      <alignment vertical="center" wrapText="1"/>
    </xf>
    <xf numFmtId="0" fontId="30" fillId="4" borderId="1" xfId="0" applyFont="1" applyFill="1" applyBorder="1" applyAlignment="1">
      <alignment vertical="center" wrapText="1"/>
    </xf>
    <xf numFmtId="0" fontId="30" fillId="4" borderId="2" xfId="0" applyFont="1" applyFill="1" applyBorder="1" applyAlignment="1">
      <alignment vertical="center" wrapText="1"/>
    </xf>
    <xf numFmtId="164" fontId="30" fillId="4" borderId="3" xfId="0" applyNumberFormat="1" applyFont="1" applyFill="1" applyBorder="1" applyAlignment="1">
      <alignment vertical="center" wrapText="1"/>
    </xf>
    <xf numFmtId="164" fontId="30" fillId="4" borderId="3" xfId="3" applyNumberFormat="1" applyFont="1" applyFill="1" applyBorder="1" applyAlignment="1">
      <alignment vertical="center" wrapText="1"/>
    </xf>
    <xf numFmtId="0" fontId="31" fillId="4" borderId="3" xfId="3" applyFont="1" applyFill="1" applyBorder="1" applyAlignment="1">
      <alignment vertical="center" wrapText="1"/>
    </xf>
    <xf numFmtId="0" fontId="39" fillId="4" borderId="0" xfId="0" applyFont="1" applyFill="1" applyBorder="1" applyAlignment="1">
      <alignment horizontal="left" vertical="center"/>
    </xf>
    <xf numFmtId="164" fontId="31" fillId="4" borderId="3" xfId="0" applyNumberFormat="1" applyFont="1" applyFill="1" applyBorder="1" applyAlignment="1">
      <alignment horizontal="left" vertical="center"/>
    </xf>
    <xf numFmtId="1" fontId="31" fillId="4" borderId="3" xfId="0" applyNumberFormat="1" applyFont="1" applyFill="1" applyBorder="1" applyAlignment="1">
      <alignment horizontal="right" vertical="center"/>
    </xf>
    <xf numFmtId="0" fontId="31" fillId="4" borderId="3" xfId="3" applyFont="1" applyFill="1" applyBorder="1" applyAlignment="1">
      <alignment vertical="center"/>
    </xf>
    <xf numFmtId="0" fontId="6" fillId="0" borderId="0" xfId="0" applyFont="1"/>
    <xf numFmtId="0" fontId="31" fillId="4" borderId="2" xfId="0" applyFont="1" applyFill="1" applyBorder="1" applyAlignment="1">
      <alignment vertical="center"/>
    </xf>
    <xf numFmtId="0" fontId="3" fillId="3" borderId="0" xfId="3" applyAlignment="1">
      <alignment horizontal="right"/>
    </xf>
    <xf numFmtId="0" fontId="39" fillId="4" borderId="0" xfId="0" applyFont="1" applyFill="1" applyBorder="1" applyAlignment="1">
      <alignment horizontal="right" vertical="center"/>
    </xf>
    <xf numFmtId="0" fontId="6" fillId="0" borderId="0" xfId="0" applyFont="1" applyAlignment="1">
      <alignment vertical="center"/>
    </xf>
    <xf numFmtId="164" fontId="36" fillId="4" borderId="6" xfId="0" applyNumberFormat="1" applyFont="1" applyFill="1" applyBorder="1" applyAlignment="1">
      <alignment horizontal="right" vertical="center"/>
    </xf>
    <xf numFmtId="164" fontId="36" fillId="4" borderId="0" xfId="0" applyNumberFormat="1" applyFont="1" applyFill="1" applyAlignment="1">
      <alignment horizontal="right" vertical="center"/>
    </xf>
    <xf numFmtId="164" fontId="36" fillId="4" borderId="5" xfId="0" applyNumberFormat="1" applyFont="1" applyFill="1" applyBorder="1" applyAlignment="1">
      <alignment horizontal="right" vertical="center"/>
    </xf>
    <xf numFmtId="164" fontId="31" fillId="4" borderId="2" xfId="0" applyNumberFormat="1" applyFont="1" applyFill="1" applyBorder="1" applyAlignment="1">
      <alignment vertical="center"/>
    </xf>
    <xf numFmtId="0" fontId="4" fillId="0" borderId="0" xfId="0" applyFont="1" applyAlignment="1">
      <alignment horizontal="left" vertical="top" wrapText="1"/>
    </xf>
    <xf numFmtId="0" fontId="5" fillId="0" borderId="0" xfId="0" applyFont="1" applyAlignment="1">
      <alignment horizontal="left" vertical="center" wrapText="1"/>
    </xf>
    <xf numFmtId="0" fontId="5" fillId="0" borderId="0" xfId="0" applyFont="1" applyAlignment="1">
      <alignment horizontal="left" vertical="center"/>
    </xf>
    <xf numFmtId="0" fontId="27" fillId="0" borderId="0" xfId="0" applyFont="1" applyAlignment="1">
      <alignment horizontal="left" vertical="center" wrapText="1"/>
    </xf>
    <xf numFmtId="0" fontId="4" fillId="0" borderId="0" xfId="0" applyFont="1" applyAlignment="1">
      <alignment horizontal="left" vertical="center" wrapText="1"/>
    </xf>
    <xf numFmtId="0" fontId="5" fillId="4" borderId="0" xfId="0" applyFont="1" applyFill="1" applyAlignment="1">
      <alignment vertical="center" wrapText="1"/>
    </xf>
    <xf numFmtId="0" fontId="3" fillId="4" borderId="7" xfId="0" applyFont="1" applyFill="1" applyBorder="1" applyAlignment="1">
      <alignment vertical="center" wrapText="1"/>
    </xf>
    <xf numFmtId="0" fontId="36" fillId="4" borderId="5" xfId="0" applyFont="1" applyFill="1" applyBorder="1" applyAlignment="1">
      <alignment vertical="center" wrapText="1"/>
    </xf>
    <xf numFmtId="0" fontId="36" fillId="4" borderId="0" xfId="0" applyFont="1" applyFill="1" applyBorder="1" applyAlignment="1">
      <alignment vertical="center" wrapText="1"/>
    </xf>
    <xf numFmtId="0" fontId="36" fillId="4" borderId="4" xfId="0" applyFont="1" applyFill="1" applyBorder="1" applyAlignment="1">
      <alignment vertical="center" wrapText="1"/>
    </xf>
    <xf numFmtId="0" fontId="4" fillId="4" borderId="0" xfId="0" applyFont="1" applyFill="1" applyAlignment="1">
      <alignment horizontal="left" vertical="center" wrapText="1"/>
    </xf>
    <xf numFmtId="0" fontId="5" fillId="4" borderId="0" xfId="0" applyFont="1" applyFill="1" applyAlignment="1">
      <alignment horizontal="left" vertical="center" wrapText="1"/>
    </xf>
    <xf numFmtId="0" fontId="27" fillId="0" borderId="0" xfId="0" applyFont="1" applyAlignment="1">
      <alignment horizontal="left" vertical="center"/>
    </xf>
    <xf numFmtId="0" fontId="4" fillId="0" borderId="0" xfId="0" applyFont="1" applyAlignment="1">
      <alignment horizontal="left" wrapText="1"/>
    </xf>
    <xf numFmtId="0" fontId="4" fillId="0" borderId="0" xfId="0" applyFont="1" applyAlignment="1">
      <alignment vertical="center" wrapText="1"/>
    </xf>
    <xf numFmtId="0" fontId="5" fillId="0" borderId="0" xfId="0" applyFont="1" applyAlignment="1">
      <alignment vertical="center" wrapText="1"/>
    </xf>
    <xf numFmtId="0" fontId="4" fillId="4" borderId="0" xfId="0" applyFont="1" applyFill="1" applyAlignment="1">
      <alignment vertical="center" wrapText="1"/>
    </xf>
  </cellXfs>
  <cellStyles count="4">
    <cellStyle name="Format 1" xfId="3"/>
    <cellStyle name="Komma" xfId="1" builtinId="3"/>
    <cellStyle name="Normal" xfId="0" builtinId="0"/>
    <cellStyle name="Procent" xfId="2" builtinId="5"/>
  </cellStyles>
  <dxfs count="0"/>
  <tableStyles count="0" defaultTableStyle="TableStyleMedium2" defaultPivotStyle="PivotStyleLight16"/>
  <colors>
    <mruColors>
      <color rgb="FF670C12"/>
      <color rgb="FF650816"/>
      <color rgb="FF9E0B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5"/>
  <sheetViews>
    <sheetView tabSelected="1" workbookViewId="0">
      <selection activeCell="B5" sqref="B5"/>
    </sheetView>
  </sheetViews>
  <sheetFormatPr defaultRowHeight="20.100000000000001" customHeight="1"/>
  <cols>
    <col min="1" max="1" width="48.3984375" customWidth="1"/>
    <col min="2" max="2" width="48.59765625" customWidth="1"/>
  </cols>
  <sheetData>
    <row r="1" spans="1:3" s="1" customFormat="1" ht="44.25">
      <c r="A1" s="3" t="s">
        <v>367</v>
      </c>
      <c r="B1" s="4"/>
    </row>
    <row r="2" spans="1:3" s="1" customFormat="1" ht="46.15">
      <c r="A2" s="3" t="s">
        <v>370</v>
      </c>
      <c r="B2" s="5"/>
      <c r="C2" s="2"/>
    </row>
    <row r="3" spans="1:3" s="7" customFormat="1" ht="39.4" customHeight="1">
      <c r="A3" s="6" t="s">
        <v>368</v>
      </c>
    </row>
    <row r="4" spans="1:3" s="7" customFormat="1" ht="20.100000000000001" customHeight="1">
      <c r="A4" s="163" t="s">
        <v>381</v>
      </c>
    </row>
    <row r="5" spans="1:3" s="7" customFormat="1" ht="20.100000000000001" customHeight="1">
      <c r="A5" s="163" t="s">
        <v>382</v>
      </c>
    </row>
    <row r="6" spans="1:3" s="7" customFormat="1" ht="20.100000000000001" customHeight="1">
      <c r="A6" s="163" t="s">
        <v>383</v>
      </c>
    </row>
    <row r="7" spans="1:3" s="7" customFormat="1" ht="20.100000000000001" customHeight="1">
      <c r="A7" s="163" t="s">
        <v>384</v>
      </c>
    </row>
    <row r="8" spans="1:3" s="7" customFormat="1" ht="20.100000000000001" customHeight="1">
      <c r="A8" s="163" t="s">
        <v>385</v>
      </c>
    </row>
    <row r="9" spans="1:3" s="7" customFormat="1" ht="20.100000000000001" customHeight="1">
      <c r="A9" s="163" t="s">
        <v>386</v>
      </c>
    </row>
    <row r="10" spans="1:3" s="7" customFormat="1" ht="20.100000000000001" customHeight="1">
      <c r="A10" s="163" t="s">
        <v>387</v>
      </c>
    </row>
    <row r="11" spans="1:3" s="7" customFormat="1" ht="20.100000000000001" customHeight="1">
      <c r="A11" s="163" t="s">
        <v>388</v>
      </c>
    </row>
    <row r="12" spans="1:3" s="7" customFormat="1" ht="20.100000000000001" customHeight="1">
      <c r="A12" s="163" t="s">
        <v>389</v>
      </c>
    </row>
    <row r="13" spans="1:3" s="7" customFormat="1" ht="20.100000000000001" customHeight="1">
      <c r="A13" s="163" t="s">
        <v>390</v>
      </c>
    </row>
    <row r="14" spans="1:3" s="7" customFormat="1" ht="20.100000000000001" customHeight="1">
      <c r="A14" s="163" t="s">
        <v>391</v>
      </c>
    </row>
    <row r="15" spans="1:3" s="7" customFormat="1" ht="20.100000000000001" customHeight="1">
      <c r="A15" s="163" t="s">
        <v>392</v>
      </c>
    </row>
    <row r="16" spans="1:3" s="7" customFormat="1" ht="20.100000000000001" customHeight="1">
      <c r="A16" s="163" t="s">
        <v>371</v>
      </c>
    </row>
    <row r="17" spans="1:1" s="7" customFormat="1" ht="20.100000000000001" customHeight="1">
      <c r="A17" s="8" t="s">
        <v>393</v>
      </c>
    </row>
    <row r="18" spans="1:1" s="7" customFormat="1" ht="20.100000000000001" customHeight="1">
      <c r="A18" s="8" t="s">
        <v>394</v>
      </c>
    </row>
    <row r="19" spans="1:1" s="7" customFormat="1" ht="20.100000000000001" customHeight="1">
      <c r="A19" s="8" t="s">
        <v>395</v>
      </c>
    </row>
    <row r="20" spans="1:1" s="7" customFormat="1" ht="20.100000000000001" customHeight="1">
      <c r="A20" s="8" t="s">
        <v>396</v>
      </c>
    </row>
    <row r="21" spans="1:1" s="7" customFormat="1" ht="20.100000000000001" customHeight="1">
      <c r="A21" s="8" t="s">
        <v>397</v>
      </c>
    </row>
    <row r="22" spans="1:1" s="7" customFormat="1" ht="39.4" customHeight="1">
      <c r="A22" s="6" t="s">
        <v>1</v>
      </c>
    </row>
    <row r="23" spans="1:1" s="7" customFormat="1" ht="20.100000000000001" customHeight="1">
      <c r="A23" s="8" t="s">
        <v>398</v>
      </c>
    </row>
    <row r="24" spans="1:1" s="7" customFormat="1" ht="20.100000000000001" customHeight="1">
      <c r="A24" s="8" t="s">
        <v>401</v>
      </c>
    </row>
    <row r="25" spans="1:1" s="7" customFormat="1" ht="20.100000000000001" customHeight="1">
      <c r="A25" s="8" t="s">
        <v>402</v>
      </c>
    </row>
    <row r="26" spans="1:1" s="7" customFormat="1" ht="20.100000000000001" customHeight="1">
      <c r="A26" s="8" t="s">
        <v>403</v>
      </c>
    </row>
    <row r="27" spans="1:1" s="7" customFormat="1" ht="20.100000000000001" customHeight="1">
      <c r="A27" s="8" t="s">
        <v>404</v>
      </c>
    </row>
    <row r="28" spans="1:1" s="7" customFormat="1" ht="20.100000000000001" customHeight="1">
      <c r="A28" s="8" t="s">
        <v>405</v>
      </c>
    </row>
    <row r="29" spans="1:1" s="7" customFormat="1" ht="20.100000000000001" customHeight="1">
      <c r="A29" s="8" t="s">
        <v>399</v>
      </c>
    </row>
    <row r="30" spans="1:1" s="7" customFormat="1" ht="20.100000000000001" customHeight="1">
      <c r="A30" s="8" t="s">
        <v>406</v>
      </c>
    </row>
    <row r="31" spans="1:1" s="7" customFormat="1" ht="20.100000000000001" customHeight="1">
      <c r="A31" s="8" t="s">
        <v>400</v>
      </c>
    </row>
    <row r="32" spans="1:1" s="7" customFormat="1" ht="20.100000000000001" customHeight="1">
      <c r="A32" s="8" t="s">
        <v>372</v>
      </c>
    </row>
    <row r="33" spans="1:1" s="7" customFormat="1" ht="39.4" customHeight="1">
      <c r="A33" s="6" t="s">
        <v>373</v>
      </c>
    </row>
    <row r="34" spans="1:1" s="7" customFormat="1" ht="20.100000000000001" customHeight="1">
      <c r="A34" s="8" t="s">
        <v>407</v>
      </c>
    </row>
    <row r="35" spans="1:1" s="7" customFormat="1" ht="20.100000000000001" customHeight="1">
      <c r="A35" s="8" t="s">
        <v>374</v>
      </c>
    </row>
    <row r="36" spans="1:1" s="7" customFormat="1" ht="20.100000000000001" customHeight="1">
      <c r="A36" s="8" t="s">
        <v>408</v>
      </c>
    </row>
    <row r="37" spans="1:1" s="7" customFormat="1" ht="20.100000000000001" customHeight="1">
      <c r="A37" s="8" t="s">
        <v>412</v>
      </c>
    </row>
    <row r="38" spans="1:1" s="7" customFormat="1" ht="20.100000000000001" customHeight="1">
      <c r="A38" s="8" t="s">
        <v>413</v>
      </c>
    </row>
    <row r="39" spans="1:1" s="7" customFormat="1" ht="20.100000000000001" customHeight="1">
      <c r="A39" s="8" t="s">
        <v>409</v>
      </c>
    </row>
    <row r="40" spans="1:1" s="7" customFormat="1" ht="20.100000000000001" customHeight="1">
      <c r="A40" s="8" t="s">
        <v>410</v>
      </c>
    </row>
    <row r="41" spans="1:1" s="7" customFormat="1" ht="20.100000000000001" customHeight="1">
      <c r="A41" s="8" t="s">
        <v>411</v>
      </c>
    </row>
    <row r="42" spans="1:1" s="7" customFormat="1" ht="39.4" customHeight="1">
      <c r="A42" s="6" t="s">
        <v>375</v>
      </c>
    </row>
    <row r="43" spans="1:1" s="7" customFormat="1" ht="20.100000000000001" customHeight="1">
      <c r="A43" s="159" t="s">
        <v>414</v>
      </c>
    </row>
    <row r="44" spans="1:1" s="7" customFormat="1" ht="20.100000000000001" customHeight="1">
      <c r="A44" s="8" t="s">
        <v>415</v>
      </c>
    </row>
    <row r="45" spans="1:1" s="7" customFormat="1" ht="20.100000000000001" customHeight="1">
      <c r="A45" s="8" t="s">
        <v>416</v>
      </c>
    </row>
    <row r="46" spans="1:1" s="7" customFormat="1" ht="20.100000000000001" customHeight="1">
      <c r="A46" s="8" t="s">
        <v>429</v>
      </c>
    </row>
    <row r="47" spans="1:1" s="7" customFormat="1" ht="20.100000000000001" customHeight="1">
      <c r="A47" s="8" t="s">
        <v>417</v>
      </c>
    </row>
    <row r="48" spans="1:1" s="7" customFormat="1" ht="20.100000000000001" customHeight="1">
      <c r="A48" s="8" t="s">
        <v>418</v>
      </c>
    </row>
    <row r="49" spans="1:1" s="7" customFormat="1" ht="20.100000000000001" customHeight="1">
      <c r="A49" s="8" t="s">
        <v>419</v>
      </c>
    </row>
    <row r="50" spans="1:1" s="7" customFormat="1" ht="39.4" customHeight="1">
      <c r="A50" s="6" t="s">
        <v>369</v>
      </c>
    </row>
    <row r="51" spans="1:1" s="7" customFormat="1" ht="20.100000000000001" customHeight="1">
      <c r="A51" s="8" t="s">
        <v>420</v>
      </c>
    </row>
    <row r="52" spans="1:1" s="7" customFormat="1" ht="20.100000000000001" customHeight="1">
      <c r="A52" s="8" t="s">
        <v>376</v>
      </c>
    </row>
    <row r="53" spans="1:1" s="7" customFormat="1" ht="20.100000000000001" customHeight="1">
      <c r="A53" s="8" t="s">
        <v>377</v>
      </c>
    </row>
    <row r="54" spans="1:1" s="7" customFormat="1" ht="20.100000000000001" customHeight="1">
      <c r="A54" s="8" t="s">
        <v>289</v>
      </c>
    </row>
    <row r="55" spans="1:1" s="7" customFormat="1" ht="20.100000000000001" customHeight="1">
      <c r="A55" s="8" t="s">
        <v>421</v>
      </c>
    </row>
    <row r="56" spans="1:1" s="7" customFormat="1" ht="20.100000000000001" customHeight="1">
      <c r="A56" s="8" t="s">
        <v>422</v>
      </c>
    </row>
    <row r="57" spans="1:1" s="7" customFormat="1" ht="20.100000000000001" customHeight="1">
      <c r="A57" s="8" t="s">
        <v>423</v>
      </c>
    </row>
    <row r="58" spans="1:1" s="7" customFormat="1" ht="20.100000000000001" customHeight="1">
      <c r="A58" s="8" t="s">
        <v>378</v>
      </c>
    </row>
    <row r="59" spans="1:1" s="7" customFormat="1" ht="20.100000000000001" customHeight="1">
      <c r="A59" s="8" t="s">
        <v>424</v>
      </c>
    </row>
    <row r="60" spans="1:1" s="7" customFormat="1" ht="20.100000000000001" customHeight="1">
      <c r="A60" s="8" t="s">
        <v>379</v>
      </c>
    </row>
    <row r="61" spans="1:1" s="7" customFormat="1" ht="20.100000000000001" customHeight="1">
      <c r="A61" s="8" t="s">
        <v>328</v>
      </c>
    </row>
    <row r="62" spans="1:1" s="7" customFormat="1" ht="20.100000000000001" customHeight="1">
      <c r="A62" s="8" t="s">
        <v>425</v>
      </c>
    </row>
    <row r="63" spans="1:1" s="7" customFormat="1" ht="20.100000000000001" customHeight="1">
      <c r="A63" s="8" t="s">
        <v>426</v>
      </c>
    </row>
    <row r="64" spans="1:1" s="7" customFormat="1" ht="20.100000000000001" customHeight="1">
      <c r="A64" s="8" t="s">
        <v>380</v>
      </c>
    </row>
    <row r="65" spans="1:1" s="7" customFormat="1" ht="20.100000000000001" customHeight="1">
      <c r="A65" s="8" t="s">
        <v>363</v>
      </c>
    </row>
    <row r="66" spans="1:1" s="7" customFormat="1" ht="20.100000000000001" customHeight="1"/>
    <row r="67" spans="1:1" s="7" customFormat="1" ht="20.100000000000001" customHeight="1"/>
    <row r="68" spans="1:1" s="7" customFormat="1" ht="20.100000000000001" customHeight="1"/>
    <row r="69" spans="1:1" s="7" customFormat="1" ht="20.100000000000001" customHeight="1"/>
    <row r="70" spans="1:1" s="7" customFormat="1" ht="20.100000000000001" customHeight="1"/>
    <row r="71" spans="1:1" s="7" customFormat="1" ht="20.100000000000001" customHeight="1"/>
    <row r="72" spans="1:1" s="7" customFormat="1" ht="20.100000000000001" customHeight="1"/>
    <row r="73" spans="1:1" s="7" customFormat="1" ht="20.100000000000001" customHeight="1"/>
    <row r="74" spans="1:1" s="7" customFormat="1" ht="20.100000000000001" customHeight="1"/>
    <row r="75" spans="1:1" s="7" customFormat="1" ht="20.100000000000001" customHeight="1"/>
    <row r="76" spans="1:1" s="7" customFormat="1" ht="20.100000000000001" customHeight="1"/>
    <row r="77" spans="1:1" s="7" customFormat="1" ht="20.100000000000001" customHeight="1"/>
    <row r="78" spans="1:1" s="7" customFormat="1" ht="20.100000000000001" customHeight="1"/>
    <row r="79" spans="1:1" s="7" customFormat="1" ht="20.100000000000001" customHeight="1"/>
    <row r="80" spans="1:1" s="7" customFormat="1" ht="20.100000000000001" customHeight="1"/>
    <row r="81" s="7" customFormat="1" ht="20.100000000000001" customHeight="1"/>
    <row r="82" s="7" customFormat="1" ht="20.100000000000001" customHeight="1"/>
    <row r="83" s="7" customFormat="1" ht="20.100000000000001" customHeight="1"/>
    <row r="84" s="7" customFormat="1" ht="20.100000000000001" customHeight="1"/>
    <row r="85" s="7" customFormat="1" ht="20.100000000000001" customHeight="1"/>
    <row r="86" s="7" customFormat="1" ht="20.100000000000001" customHeight="1"/>
    <row r="87" s="7" customFormat="1" ht="20.100000000000001" customHeight="1"/>
    <row r="88" s="7" customFormat="1" ht="20.100000000000001" customHeight="1"/>
    <row r="89" s="7" customFormat="1" ht="20.100000000000001" customHeight="1"/>
    <row r="90" s="7" customFormat="1" ht="20.100000000000001" customHeight="1"/>
    <row r="91" s="7" customFormat="1" ht="20.100000000000001" customHeight="1"/>
    <row r="92" s="7" customFormat="1" ht="20.100000000000001" customHeight="1"/>
    <row r="93" s="7" customFormat="1" ht="20.100000000000001" customHeight="1"/>
    <row r="94" s="7" customFormat="1" ht="20.100000000000001" customHeight="1"/>
    <row r="95" s="7" customFormat="1" ht="20.100000000000001" customHeight="1"/>
    <row r="96" s="7" customFormat="1" ht="20.100000000000001" customHeight="1"/>
    <row r="97" s="7" customFormat="1" ht="20.100000000000001" customHeight="1"/>
    <row r="98" s="7" customFormat="1" ht="20.100000000000001" customHeight="1"/>
    <row r="99" s="7" customFormat="1" ht="20.100000000000001" customHeight="1"/>
    <row r="100" s="7" customFormat="1" ht="20.100000000000001" customHeight="1"/>
    <row r="101" s="7" customFormat="1" ht="20.100000000000001" customHeight="1"/>
    <row r="102" s="7" customFormat="1" ht="20.100000000000001" customHeight="1"/>
    <row r="103" s="7" customFormat="1" ht="20.100000000000001" customHeight="1"/>
    <row r="104" s="7" customFormat="1" ht="20.100000000000001" customHeight="1"/>
    <row r="105" s="7" customFormat="1" ht="20.100000000000001" customHeight="1"/>
    <row r="106" s="7" customFormat="1" ht="20.100000000000001" customHeight="1"/>
    <row r="107" s="7" customFormat="1" ht="20.100000000000001" customHeight="1"/>
    <row r="108" s="7" customFormat="1" ht="20.100000000000001" customHeight="1"/>
    <row r="109" s="7" customFormat="1" ht="20.100000000000001" customHeight="1"/>
    <row r="110" s="7" customFormat="1" ht="20.100000000000001" customHeight="1"/>
    <row r="111" s="7" customFormat="1" ht="20.100000000000001" customHeight="1"/>
    <row r="112" s="7" customFormat="1" ht="20.100000000000001" customHeight="1"/>
    <row r="113" s="7" customFormat="1" ht="20.100000000000001" customHeight="1"/>
    <row r="114" s="7" customFormat="1" ht="20.100000000000001" customHeight="1"/>
    <row r="115" s="7" customFormat="1" ht="20.100000000000001" customHeight="1"/>
    <row r="116" s="7" customFormat="1" ht="20.100000000000001" customHeight="1"/>
    <row r="117" s="7" customFormat="1" ht="20.100000000000001" customHeight="1"/>
    <row r="118" s="7" customFormat="1" ht="20.100000000000001" customHeight="1"/>
    <row r="119" s="7" customFormat="1" ht="20.100000000000001" customHeight="1"/>
    <row r="120" s="7" customFormat="1" ht="20.100000000000001" customHeight="1"/>
    <row r="121" s="7" customFormat="1" ht="20.100000000000001" customHeight="1"/>
    <row r="122" s="7" customFormat="1" ht="20.100000000000001" customHeight="1"/>
    <row r="123" s="7" customFormat="1" ht="20.100000000000001" customHeight="1"/>
    <row r="124" s="7" customFormat="1" ht="20.100000000000001" customHeight="1"/>
    <row r="125" s="7" customFormat="1" ht="20.100000000000001" customHeight="1"/>
    <row r="126" s="7" customFormat="1" ht="20.100000000000001" customHeight="1"/>
    <row r="127" s="7" customFormat="1" ht="20.100000000000001" customHeight="1"/>
    <row r="128" s="7" customFormat="1" ht="20.100000000000001" customHeight="1"/>
    <row r="129" s="7" customFormat="1" ht="20.100000000000001" customHeight="1"/>
    <row r="130" s="7" customFormat="1" ht="20.100000000000001" customHeight="1"/>
    <row r="131" s="7" customFormat="1" ht="20.100000000000001" customHeight="1"/>
    <row r="132" s="7" customFormat="1" ht="20.100000000000001" customHeight="1"/>
    <row r="133" s="7" customFormat="1" ht="20.100000000000001" customHeight="1"/>
    <row r="134" s="7" customFormat="1" ht="20.100000000000001" customHeight="1"/>
    <row r="135" s="7" customFormat="1" ht="20.100000000000001" customHeight="1"/>
    <row r="136" s="7" customFormat="1" ht="20.100000000000001" customHeight="1"/>
    <row r="137" s="7" customFormat="1" ht="20.100000000000001" customHeight="1"/>
    <row r="138" s="7" customFormat="1" ht="20.100000000000001" customHeight="1"/>
    <row r="139" s="7" customFormat="1" ht="20.100000000000001" customHeight="1"/>
    <row r="140" s="7" customFormat="1" ht="20.100000000000001" customHeight="1"/>
    <row r="141" s="7" customFormat="1" ht="20.100000000000001" customHeight="1"/>
    <row r="142" s="7" customFormat="1" ht="20.100000000000001" customHeight="1"/>
    <row r="143" s="7" customFormat="1" ht="20.100000000000001" customHeight="1"/>
    <row r="144" s="7" customFormat="1" ht="20.100000000000001" customHeight="1"/>
    <row r="145" s="7" customFormat="1" ht="20.100000000000001" customHeight="1"/>
    <row r="146" s="7" customFormat="1" ht="20.100000000000001" customHeight="1"/>
    <row r="147" s="7" customFormat="1" ht="20.100000000000001" customHeight="1"/>
    <row r="148" s="7" customFormat="1" ht="20.100000000000001" customHeight="1"/>
    <row r="149" s="7" customFormat="1" ht="20.100000000000001" customHeight="1"/>
    <row r="150" s="7" customFormat="1" ht="20.100000000000001" customHeight="1"/>
    <row r="151" s="7" customFormat="1" ht="20.100000000000001" customHeight="1"/>
    <row r="152" s="7" customFormat="1" ht="20.100000000000001" customHeight="1"/>
    <row r="153" s="7" customFormat="1" ht="20.100000000000001" customHeight="1"/>
    <row r="154" s="7" customFormat="1" ht="20.100000000000001" customHeight="1"/>
    <row r="155" s="7" customFormat="1" ht="20.100000000000001" customHeight="1"/>
    <row r="156" s="7" customFormat="1" ht="20.100000000000001" customHeight="1"/>
    <row r="157" s="7" customFormat="1" ht="20.100000000000001" customHeight="1"/>
    <row r="158" s="7" customFormat="1" ht="20.100000000000001" customHeight="1"/>
    <row r="159" s="7" customFormat="1" ht="20.100000000000001" customHeight="1"/>
    <row r="160" s="7" customFormat="1" ht="20.100000000000001" customHeight="1"/>
    <row r="161" s="7" customFormat="1" ht="20.100000000000001" customHeight="1"/>
    <row r="162" s="7" customFormat="1" ht="20.100000000000001" customHeight="1"/>
    <row r="163" s="7" customFormat="1" ht="20.100000000000001" customHeight="1"/>
    <row r="164" s="7" customFormat="1" ht="20.100000000000001" customHeight="1"/>
    <row r="165" s="7" customFormat="1" ht="20.100000000000001" customHeight="1"/>
    <row r="166" s="7" customFormat="1" ht="20.100000000000001" customHeight="1"/>
    <row r="167" s="7" customFormat="1" ht="20.100000000000001" customHeight="1"/>
    <row r="168" s="7" customFormat="1" ht="20.100000000000001" customHeight="1"/>
    <row r="169" s="7" customFormat="1" ht="20.100000000000001" customHeight="1"/>
    <row r="170" s="7" customFormat="1" ht="20.100000000000001" customHeight="1"/>
    <row r="171" s="7" customFormat="1" ht="20.100000000000001" customHeight="1"/>
    <row r="172" s="7" customFormat="1" ht="20.100000000000001" customHeight="1"/>
    <row r="173" s="7" customFormat="1" ht="20.100000000000001" customHeight="1"/>
    <row r="174" s="7" customFormat="1" ht="20.100000000000001" customHeight="1"/>
    <row r="175" s="7" customFormat="1" ht="20.100000000000001" customHeight="1"/>
    <row r="176" s="7" customFormat="1" ht="20.100000000000001" customHeight="1"/>
    <row r="177" s="7" customFormat="1" ht="20.100000000000001" customHeight="1"/>
    <row r="178" s="7" customFormat="1" ht="20.100000000000001" customHeight="1"/>
    <row r="179" s="7" customFormat="1" ht="20.100000000000001" customHeight="1"/>
    <row r="180" s="7" customFormat="1" ht="20.100000000000001" customHeight="1"/>
    <row r="181" s="7" customFormat="1" ht="20.100000000000001" customHeight="1"/>
    <row r="182" s="7" customFormat="1" ht="20.100000000000001" customHeight="1"/>
    <row r="183" s="7" customFormat="1" ht="20.100000000000001" customHeight="1"/>
    <row r="184" s="7" customFormat="1" ht="20.100000000000001" customHeight="1"/>
    <row r="185" s="7" customFormat="1" ht="20.100000000000001" customHeight="1"/>
    <row r="186" s="7" customFormat="1" ht="20.100000000000001" customHeight="1"/>
    <row r="187" s="7" customFormat="1" ht="20.100000000000001" customHeight="1"/>
    <row r="188" s="7" customFormat="1" ht="20.100000000000001" customHeight="1"/>
    <row r="189" s="7" customFormat="1" ht="20.100000000000001" customHeight="1"/>
    <row r="190" s="7" customFormat="1" ht="20.100000000000001" customHeight="1"/>
    <row r="191" s="7" customFormat="1" ht="20.100000000000001" customHeight="1"/>
    <row r="192" s="7" customFormat="1" ht="20.100000000000001" customHeight="1"/>
    <row r="193" s="7" customFormat="1" ht="20.100000000000001" customHeight="1"/>
    <row r="194" s="7" customFormat="1" ht="20.100000000000001" customHeight="1"/>
    <row r="195" s="7" customFormat="1" ht="20.100000000000001" customHeight="1"/>
    <row r="196" s="7" customFormat="1" ht="20.100000000000001" customHeight="1"/>
    <row r="197" s="7" customFormat="1" ht="20.100000000000001" customHeight="1"/>
    <row r="198" s="7" customFormat="1" ht="20.100000000000001" customHeight="1"/>
    <row r="199" s="7" customFormat="1" ht="20.100000000000001" customHeight="1"/>
    <row r="200" s="7" customFormat="1" ht="20.100000000000001" customHeight="1"/>
    <row r="201" s="7" customFormat="1" ht="20.100000000000001" customHeight="1"/>
    <row r="202" s="7" customFormat="1" ht="20.100000000000001" customHeight="1"/>
    <row r="203" s="7" customFormat="1" ht="20.100000000000001" customHeight="1"/>
    <row r="204" s="7" customFormat="1" ht="20.100000000000001" customHeight="1"/>
    <row r="205" s="7" customFormat="1" ht="20.100000000000001" customHeight="1"/>
    <row r="206" s="7" customFormat="1" ht="20.100000000000001" customHeight="1"/>
    <row r="207" s="7" customFormat="1" ht="20.100000000000001" customHeight="1"/>
    <row r="208" s="7" customFormat="1" ht="20.100000000000001" customHeight="1"/>
    <row r="209" s="7" customFormat="1" ht="20.100000000000001" customHeight="1"/>
    <row r="210" s="7" customFormat="1" ht="20.100000000000001" customHeight="1"/>
    <row r="211" s="7" customFormat="1" ht="20.100000000000001" customHeight="1"/>
    <row r="212" s="7" customFormat="1" ht="20.100000000000001" customHeight="1"/>
    <row r="213" s="7" customFormat="1" ht="20.100000000000001" customHeight="1"/>
    <row r="214" s="7" customFormat="1" ht="20.100000000000001" customHeight="1"/>
    <row r="215" s="7" customFormat="1" ht="20.100000000000001" customHeight="1"/>
    <row r="216" s="7" customFormat="1" ht="20.100000000000001" customHeight="1"/>
    <row r="217" s="7" customFormat="1" ht="20.100000000000001" customHeight="1"/>
    <row r="218" s="7" customFormat="1" ht="20.100000000000001" customHeight="1"/>
    <row r="219" s="7" customFormat="1" ht="20.100000000000001" customHeight="1"/>
    <row r="220" s="7" customFormat="1" ht="20.100000000000001" customHeight="1"/>
    <row r="221" s="7" customFormat="1" ht="20.100000000000001" customHeight="1"/>
    <row r="222" s="7" customFormat="1" ht="20.100000000000001" customHeight="1"/>
    <row r="223" s="7" customFormat="1" ht="20.100000000000001" customHeight="1"/>
    <row r="224" s="7" customFormat="1" ht="20.100000000000001" customHeight="1"/>
    <row r="225" s="7" customFormat="1" ht="20.100000000000001" customHeight="1"/>
    <row r="226" s="7" customFormat="1" ht="20.100000000000001" customHeight="1"/>
    <row r="227" s="7" customFormat="1" ht="20.100000000000001" customHeight="1"/>
    <row r="228" s="7" customFormat="1" ht="20.100000000000001" customHeight="1"/>
    <row r="229" s="7" customFormat="1" ht="20.100000000000001" customHeight="1"/>
    <row r="230" s="7" customFormat="1" ht="20.100000000000001" customHeight="1"/>
    <row r="231" s="7" customFormat="1" ht="20.100000000000001" customHeight="1"/>
    <row r="232" s="7" customFormat="1" ht="20.100000000000001" customHeight="1"/>
    <row r="233" s="7" customFormat="1" ht="20.100000000000001" customHeight="1"/>
    <row r="234" s="7" customFormat="1" ht="20.100000000000001" customHeight="1"/>
    <row r="235" s="7" customFormat="1" ht="20.100000000000001" customHeight="1"/>
    <row r="236" s="7" customFormat="1" ht="20.100000000000001" customHeight="1"/>
    <row r="237" s="7" customFormat="1" ht="20.100000000000001" customHeight="1"/>
    <row r="238" s="7" customFormat="1" ht="20.100000000000001" customHeight="1"/>
    <row r="239" s="7" customFormat="1" ht="20.100000000000001" customHeight="1"/>
    <row r="240" s="7" customFormat="1" ht="20.100000000000001" customHeight="1"/>
    <row r="241" s="7" customFormat="1" ht="20.100000000000001" customHeight="1"/>
    <row r="242" s="7" customFormat="1" ht="20.100000000000001" customHeight="1"/>
    <row r="243" s="7" customFormat="1" ht="20.100000000000001" customHeight="1"/>
    <row r="244" s="7" customFormat="1" ht="20.100000000000001" customHeight="1"/>
    <row r="245" s="7" customFormat="1" ht="20.100000000000001" customHeight="1"/>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workbookViewId="0">
      <selection sqref="A1:J1"/>
    </sheetView>
  </sheetViews>
  <sheetFormatPr defaultColWidth="9.1328125" defaultRowHeight="20.100000000000001" customHeight="1"/>
  <cols>
    <col min="1" max="1" width="16.86328125" style="7" customWidth="1"/>
    <col min="2" max="2" width="10.1328125" style="7" customWidth="1"/>
    <col min="3" max="16384" width="9.1328125" style="7"/>
  </cols>
  <sheetData>
    <row r="1" spans="1:21" ht="20.100000000000001" customHeight="1">
      <c r="A1" s="131" t="s">
        <v>161</v>
      </c>
      <c r="B1" s="131"/>
      <c r="C1" s="131"/>
      <c r="D1" s="131"/>
      <c r="E1" s="131"/>
      <c r="F1" s="131"/>
      <c r="G1" s="131"/>
      <c r="H1" s="131"/>
      <c r="I1" s="131"/>
      <c r="J1" s="131"/>
    </row>
    <row r="2" spans="1:21" s="9" customFormat="1" ht="20.100000000000001" customHeight="1">
      <c r="B2" s="39"/>
      <c r="C2" s="39"/>
      <c r="D2" s="39"/>
      <c r="E2" s="39"/>
      <c r="F2" s="39"/>
      <c r="G2" s="39"/>
      <c r="H2" s="39"/>
      <c r="I2" s="39"/>
      <c r="J2" s="39"/>
      <c r="K2" s="39"/>
      <c r="L2" s="39"/>
      <c r="M2" s="39"/>
      <c r="N2" s="39"/>
      <c r="O2" s="39"/>
      <c r="P2" s="39"/>
      <c r="Q2" s="39"/>
      <c r="R2" s="39"/>
      <c r="S2" s="39"/>
      <c r="T2" s="39"/>
      <c r="U2" s="39"/>
    </row>
    <row r="3" spans="1:21" s="21" customFormat="1" ht="20.100000000000001" customHeight="1">
      <c r="A3" s="58" t="s">
        <v>56</v>
      </c>
      <c r="B3" s="58" t="s">
        <v>55</v>
      </c>
    </row>
    <row r="4" spans="1:21" s="21" customFormat="1" ht="20.100000000000001" customHeight="1">
      <c r="A4" s="77" t="s">
        <v>4</v>
      </c>
      <c r="B4" s="45">
        <v>32.440056417489423</v>
      </c>
    </row>
    <row r="5" spans="1:21" ht="20.100000000000001" customHeight="1">
      <c r="A5" s="78">
        <v>1</v>
      </c>
      <c r="B5" s="46">
        <v>45.148771021992239</v>
      </c>
    </row>
    <row r="6" spans="1:21" ht="20.100000000000001" customHeight="1">
      <c r="A6" s="78">
        <v>2</v>
      </c>
      <c r="B6" s="46">
        <v>41.41949152542373</v>
      </c>
    </row>
    <row r="7" spans="1:21" ht="20.100000000000001" customHeight="1">
      <c r="A7" s="78">
        <v>3</v>
      </c>
      <c r="B7" s="46">
        <v>43.009118541033438</v>
      </c>
    </row>
    <row r="8" spans="1:21" ht="20.100000000000001" customHeight="1">
      <c r="A8" s="78">
        <v>4</v>
      </c>
      <c r="B8" s="46">
        <v>44.226579520697165</v>
      </c>
    </row>
    <row r="9" spans="1:21" ht="20.100000000000001" customHeight="1">
      <c r="A9" s="78">
        <v>5</v>
      </c>
      <c r="B9" s="46">
        <v>37.105263157894733</v>
      </c>
    </row>
    <row r="10" spans="1:21" ht="20.100000000000001" customHeight="1">
      <c r="A10" s="78">
        <v>6</v>
      </c>
      <c r="B10" s="46">
        <v>38.697318007662837</v>
      </c>
    </row>
    <row r="11" spans="1:21" ht="20.100000000000001" customHeight="1">
      <c r="A11" s="78">
        <v>7</v>
      </c>
      <c r="B11" s="46">
        <v>38.423645320197039</v>
      </c>
    </row>
    <row r="12" spans="1:21" ht="20.100000000000001" customHeight="1">
      <c r="A12" s="78">
        <v>8</v>
      </c>
      <c r="B12" s="46">
        <v>26.041666666666668</v>
      </c>
    </row>
    <row r="13" spans="1:21" ht="20.100000000000001" customHeight="1">
      <c r="A13" s="78">
        <v>9</v>
      </c>
      <c r="B13" s="46">
        <v>35.245901639344261</v>
      </c>
    </row>
    <row r="14" spans="1:21" ht="20.100000000000001" customHeight="1">
      <c r="A14" s="78">
        <v>10</v>
      </c>
      <c r="B14" s="46">
        <v>32.727272727272727</v>
      </c>
    </row>
    <row r="15" spans="1:21" ht="20.100000000000001" customHeight="1">
      <c r="A15" s="78">
        <v>15</v>
      </c>
      <c r="B15" s="46">
        <v>38.39779005524862</v>
      </c>
    </row>
    <row r="16" spans="1:21" ht="20.100000000000001" customHeight="1">
      <c r="A16" s="78">
        <v>20</v>
      </c>
      <c r="B16" s="46">
        <v>25.096525096525095</v>
      </c>
    </row>
    <row r="17" spans="1:12" ht="20.100000000000001" customHeight="1">
      <c r="A17" s="78">
        <v>25</v>
      </c>
      <c r="B17" s="46">
        <v>30.263157894736842</v>
      </c>
    </row>
    <row r="18" spans="1:12" ht="20.100000000000001" customHeight="1">
      <c r="A18" s="78">
        <v>30</v>
      </c>
      <c r="B18" s="46">
        <v>17.796610169491526</v>
      </c>
    </row>
    <row r="19" spans="1:12" ht="20.100000000000001" customHeight="1">
      <c r="A19" s="78">
        <v>35</v>
      </c>
      <c r="B19" s="46">
        <v>24.242424242424242</v>
      </c>
    </row>
    <row r="20" spans="1:12" ht="20.100000000000001" customHeight="1">
      <c r="A20" s="78">
        <v>40</v>
      </c>
      <c r="B20" s="46">
        <v>25.581395348837212</v>
      </c>
    </row>
    <row r="21" spans="1:12" ht="20.100000000000001" customHeight="1">
      <c r="A21" s="78">
        <v>45</v>
      </c>
      <c r="B21" s="46">
        <v>16.25</v>
      </c>
    </row>
    <row r="22" spans="1:12" ht="20.100000000000001" customHeight="1">
      <c r="A22" s="78">
        <v>50</v>
      </c>
      <c r="B22" s="46">
        <v>18.64406779661017</v>
      </c>
    </row>
    <row r="23" spans="1:12" ht="20.100000000000001" customHeight="1">
      <c r="A23" s="78">
        <v>75</v>
      </c>
      <c r="B23" s="46">
        <v>21.568627450980394</v>
      </c>
    </row>
    <row r="24" spans="1:12" ht="20.100000000000001" customHeight="1">
      <c r="A24" s="78">
        <v>100</v>
      </c>
      <c r="B24" s="46">
        <v>14.754098360655737</v>
      </c>
    </row>
    <row r="25" spans="1:12" ht="20.100000000000001" customHeight="1">
      <c r="A25" s="78">
        <v>150</v>
      </c>
      <c r="B25" s="46">
        <v>17.241379310344829</v>
      </c>
    </row>
    <row r="26" spans="1:12" ht="20.100000000000001" customHeight="1">
      <c r="A26" s="78">
        <v>200</v>
      </c>
      <c r="B26" s="46">
        <v>20.37037037037037</v>
      </c>
    </row>
    <row r="27" spans="1:12" ht="20.100000000000001" customHeight="1">
      <c r="A27" s="79" t="s">
        <v>5</v>
      </c>
      <c r="B27" s="47">
        <v>12.037037037037036</v>
      </c>
    </row>
    <row r="29" spans="1:12" ht="20.100000000000001" customHeight="1">
      <c r="A29" s="171" t="s">
        <v>57</v>
      </c>
      <c r="B29" s="171"/>
      <c r="C29" s="171"/>
      <c r="D29" s="171"/>
      <c r="E29" s="171"/>
      <c r="F29" s="171"/>
      <c r="G29" s="171"/>
      <c r="H29" s="171"/>
      <c r="I29" s="171"/>
      <c r="J29" s="171"/>
      <c r="K29" s="171"/>
      <c r="L29" s="171"/>
    </row>
    <row r="30" spans="1:12" ht="20.100000000000001" customHeight="1">
      <c r="A30" s="171"/>
      <c r="B30" s="171"/>
      <c r="C30" s="171"/>
      <c r="D30" s="171"/>
      <c r="E30" s="171"/>
      <c r="F30" s="171"/>
      <c r="G30" s="171"/>
      <c r="H30" s="171"/>
      <c r="I30" s="171"/>
      <c r="J30" s="171"/>
      <c r="K30" s="171"/>
      <c r="L30" s="171"/>
    </row>
    <row r="32" spans="1:12" ht="20.100000000000001" customHeight="1">
      <c r="A32" s="169" t="s">
        <v>6</v>
      </c>
      <c r="B32" s="169"/>
      <c r="C32" s="169"/>
      <c r="D32" s="169"/>
      <c r="E32" s="169"/>
      <c r="F32" s="169"/>
    </row>
  </sheetData>
  <mergeCells count="2">
    <mergeCell ref="A32:F32"/>
    <mergeCell ref="A29:L3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sqref="A1:C1"/>
    </sheetView>
  </sheetViews>
  <sheetFormatPr defaultColWidth="9.1328125" defaultRowHeight="20.100000000000001" customHeight="1"/>
  <cols>
    <col min="1" max="1" width="29.1328125" style="7" customWidth="1"/>
    <col min="2" max="16384" width="9.1328125" style="7"/>
  </cols>
  <sheetData>
    <row r="1" spans="1:11" s="10" customFormat="1" ht="20.100000000000001" customHeight="1">
      <c r="A1" s="131" t="s">
        <v>60</v>
      </c>
      <c r="B1" s="131"/>
      <c r="C1" s="131"/>
    </row>
    <row r="2" spans="1:11" s="9" customFormat="1" ht="20.100000000000001" customHeight="1"/>
    <row r="3" spans="1:11" s="9" customFormat="1" ht="20.100000000000001" customHeight="1">
      <c r="A3" s="50"/>
      <c r="B3" s="80">
        <v>2017</v>
      </c>
      <c r="C3" s="80">
        <v>2018</v>
      </c>
      <c r="D3" s="80" t="s">
        <v>85</v>
      </c>
    </row>
    <row r="4" spans="1:11" s="9" customFormat="1" ht="20.100000000000001" customHeight="1">
      <c r="A4" s="51" t="s">
        <v>19</v>
      </c>
      <c r="B4" s="45">
        <v>24.153664998528114</v>
      </c>
      <c r="C4" s="45">
        <v>23.839009287925698</v>
      </c>
      <c r="D4" s="45">
        <v>26.824496184699669</v>
      </c>
    </row>
    <row r="5" spans="1:11" s="15" customFormat="1" ht="20.100000000000001" customHeight="1">
      <c r="A5" s="55" t="s">
        <v>58</v>
      </c>
      <c r="B5" s="47">
        <v>18.027474863391227</v>
      </c>
      <c r="C5" s="47">
        <v>19.643881519927238</v>
      </c>
      <c r="D5" s="47">
        <v>19.808961133618197</v>
      </c>
    </row>
    <row r="6" spans="1:11" s="15" customFormat="1" ht="20.100000000000001" customHeight="1">
      <c r="A6" s="24"/>
    </row>
    <row r="7" spans="1:11" ht="20.100000000000001" customHeight="1">
      <c r="A7" s="172" t="s">
        <v>59</v>
      </c>
      <c r="B7" s="172"/>
      <c r="C7" s="172"/>
      <c r="D7" s="172"/>
      <c r="E7" s="172"/>
      <c r="F7" s="172"/>
      <c r="G7" s="172"/>
      <c r="H7" s="172"/>
      <c r="I7" s="172"/>
      <c r="J7" s="172"/>
      <c r="K7" s="172"/>
    </row>
    <row r="8" spans="1:11" ht="20.100000000000001" customHeight="1">
      <c r="A8" s="172"/>
      <c r="B8" s="172"/>
      <c r="C8" s="172"/>
      <c r="D8" s="172"/>
      <c r="E8" s="172"/>
      <c r="F8" s="172"/>
      <c r="G8" s="172"/>
      <c r="H8" s="172"/>
      <c r="I8" s="172"/>
      <c r="J8" s="172"/>
      <c r="K8" s="172"/>
    </row>
    <row r="9" spans="1:11" ht="20.100000000000001" customHeight="1">
      <c r="A9" s="171" t="s">
        <v>89</v>
      </c>
      <c r="B9" s="171"/>
      <c r="C9" s="171"/>
      <c r="D9" s="171"/>
    </row>
    <row r="10" spans="1:11" ht="20.100000000000001" customHeight="1">
      <c r="A10" s="169" t="s">
        <v>6</v>
      </c>
      <c r="B10" s="169"/>
      <c r="C10" s="169"/>
      <c r="D10" s="169"/>
      <c r="E10" s="169"/>
      <c r="F10" s="169"/>
    </row>
  </sheetData>
  <mergeCells count="3">
    <mergeCell ref="A7:K8"/>
    <mergeCell ref="A10:F10"/>
    <mergeCell ref="A9:D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sqref="A1:E1"/>
    </sheetView>
  </sheetViews>
  <sheetFormatPr defaultColWidth="9.1328125" defaultRowHeight="20.100000000000001" customHeight="1"/>
  <cols>
    <col min="1" max="1" width="20.86328125" style="7" customWidth="1"/>
    <col min="2" max="2" width="12.265625" style="7" customWidth="1"/>
    <col min="3" max="3" width="10.86328125" style="7" customWidth="1"/>
    <col min="4" max="4" width="11" style="7" customWidth="1"/>
    <col min="5" max="16384" width="9.1328125" style="7"/>
  </cols>
  <sheetData>
    <row r="1" spans="1:9" s="17" customFormat="1" ht="20.100000000000001" customHeight="1">
      <c r="A1" s="131" t="s">
        <v>61</v>
      </c>
      <c r="B1" s="131"/>
      <c r="C1" s="131"/>
      <c r="D1" s="131"/>
      <c r="E1" s="131"/>
    </row>
    <row r="2" spans="1:9" s="9" customFormat="1" ht="20.100000000000001" customHeight="1"/>
    <row r="3" spans="1:9" s="9" customFormat="1" ht="20.100000000000001" customHeight="1">
      <c r="A3" s="50"/>
      <c r="B3" s="58">
        <v>2017</v>
      </c>
      <c r="C3" s="58">
        <v>2018</v>
      </c>
      <c r="D3" s="58" t="s">
        <v>85</v>
      </c>
    </row>
    <row r="4" spans="1:9" s="9" customFormat="1" ht="20.100000000000001" customHeight="1">
      <c r="A4" s="51" t="s">
        <v>8</v>
      </c>
      <c r="B4" s="45">
        <v>16.82</v>
      </c>
      <c r="C4" s="45">
        <v>20.75</v>
      </c>
      <c r="D4" s="45">
        <v>22.18</v>
      </c>
    </row>
    <row r="5" spans="1:9" s="15" customFormat="1" ht="20.100000000000001" customHeight="1">
      <c r="A5" s="53" t="s">
        <v>9</v>
      </c>
      <c r="B5" s="46">
        <v>15.96</v>
      </c>
      <c r="C5" s="46">
        <v>16.8</v>
      </c>
      <c r="D5" s="46">
        <v>23.85</v>
      </c>
      <c r="E5" s="9"/>
      <c r="F5" s="9"/>
      <c r="G5" s="9"/>
      <c r="H5" s="9"/>
    </row>
    <row r="6" spans="1:9" s="15" customFormat="1" ht="20.100000000000001" customHeight="1">
      <c r="A6" s="53" t="s">
        <v>10</v>
      </c>
      <c r="B6" s="46">
        <v>27.27</v>
      </c>
      <c r="C6" s="46">
        <v>23.27</v>
      </c>
      <c r="D6" s="46">
        <v>22.05</v>
      </c>
      <c r="E6" s="9"/>
      <c r="F6" s="9"/>
      <c r="G6" s="9"/>
      <c r="H6" s="9"/>
    </row>
    <row r="7" spans="1:9" ht="20.100000000000001" customHeight="1">
      <c r="A7" s="55" t="s">
        <v>11</v>
      </c>
      <c r="B7" s="47">
        <v>25.27</v>
      </c>
      <c r="C7" s="47">
        <v>26.76</v>
      </c>
      <c r="D7" s="47">
        <v>30.77</v>
      </c>
      <c r="E7" s="9"/>
      <c r="F7" s="9"/>
      <c r="G7" s="9"/>
      <c r="H7" s="9"/>
    </row>
    <row r="8" spans="1:9" ht="20.100000000000001" customHeight="1">
      <c r="A8" s="9"/>
      <c r="B8" s="9"/>
      <c r="C8" s="9"/>
      <c r="D8" s="9"/>
      <c r="E8" s="9"/>
      <c r="F8" s="9"/>
      <c r="G8" s="9"/>
      <c r="H8" s="9"/>
    </row>
    <row r="9" spans="1:9" ht="20.100000000000001" customHeight="1">
      <c r="A9" s="172" t="s">
        <v>62</v>
      </c>
      <c r="B9" s="172"/>
      <c r="C9" s="172"/>
      <c r="D9" s="172"/>
      <c r="E9" s="172"/>
      <c r="F9" s="172"/>
      <c r="G9" s="172"/>
      <c r="H9" s="172"/>
      <c r="I9" s="172"/>
    </row>
    <row r="10" spans="1:9" ht="20.100000000000001" customHeight="1">
      <c r="A10" s="172"/>
      <c r="B10" s="172"/>
      <c r="C10" s="172"/>
      <c r="D10" s="172"/>
      <c r="E10" s="172"/>
      <c r="F10" s="172"/>
      <c r="G10" s="172"/>
      <c r="H10" s="172"/>
      <c r="I10" s="172"/>
    </row>
    <row r="11" spans="1:9" ht="20.100000000000001" customHeight="1">
      <c r="A11" s="172"/>
      <c r="B11" s="172"/>
      <c r="C11" s="172"/>
      <c r="D11" s="172"/>
      <c r="E11" s="172"/>
      <c r="F11" s="172"/>
      <c r="G11" s="172"/>
      <c r="H11" s="172"/>
      <c r="I11" s="172"/>
    </row>
    <row r="12" spans="1:9" ht="20.100000000000001" customHeight="1">
      <c r="A12" s="171" t="s">
        <v>89</v>
      </c>
      <c r="B12" s="171"/>
      <c r="C12" s="171"/>
      <c r="D12" s="171"/>
    </row>
    <row r="13" spans="1:9" ht="20.100000000000001" customHeight="1">
      <c r="A13" s="169" t="s">
        <v>6</v>
      </c>
      <c r="B13" s="169"/>
      <c r="C13" s="169"/>
      <c r="D13" s="169"/>
      <c r="E13" s="169"/>
      <c r="F13" s="169"/>
    </row>
  </sheetData>
  <mergeCells count="3">
    <mergeCell ref="A9:I11"/>
    <mergeCell ref="A13:F13"/>
    <mergeCell ref="A12:D1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sqref="A1:C1"/>
    </sheetView>
  </sheetViews>
  <sheetFormatPr defaultColWidth="9.1328125" defaultRowHeight="20.100000000000001" customHeight="1"/>
  <cols>
    <col min="1" max="1" width="8.86328125" style="7" customWidth="1"/>
    <col min="2" max="2" width="15.3984375" style="7" customWidth="1"/>
    <col min="3" max="16384" width="9.1328125" style="7"/>
  </cols>
  <sheetData>
    <row r="1" spans="1:11" s="30" customFormat="1" ht="20.100000000000001" customHeight="1">
      <c r="A1" s="131" t="s">
        <v>63</v>
      </c>
      <c r="B1" s="131"/>
      <c r="C1" s="131"/>
    </row>
    <row r="2" spans="1:11" s="23" customFormat="1" ht="20.100000000000001" customHeight="1">
      <c r="A2" s="9"/>
    </row>
    <row r="3" spans="1:11" s="23" customFormat="1" ht="20.100000000000001" customHeight="1">
      <c r="A3" s="50" t="s">
        <v>64</v>
      </c>
      <c r="B3" s="58">
        <v>2019</v>
      </c>
    </row>
    <row r="4" spans="1:11" s="23" customFormat="1" ht="20.100000000000001" customHeight="1">
      <c r="A4" s="51">
        <v>1</v>
      </c>
      <c r="B4" s="45">
        <v>19.040247678018577</v>
      </c>
    </row>
    <row r="5" spans="1:11" s="23" customFormat="1" ht="20.100000000000001" customHeight="1">
      <c r="A5" s="53">
        <v>2</v>
      </c>
      <c r="B5" s="46">
        <v>25.541795665634677</v>
      </c>
    </row>
    <row r="6" spans="1:11" s="23" customFormat="1" ht="20.100000000000001" customHeight="1">
      <c r="A6" s="53">
        <v>3</v>
      </c>
      <c r="B6" s="46">
        <v>20.6656346749226</v>
      </c>
    </row>
    <row r="7" spans="1:11" s="23" customFormat="1" ht="20.100000000000001" customHeight="1">
      <c r="A7" s="53">
        <v>4</v>
      </c>
      <c r="B7" s="46">
        <v>12.848297213622292</v>
      </c>
    </row>
    <row r="8" spans="1:11" s="23" customFormat="1" ht="20.100000000000001" customHeight="1">
      <c r="A8" s="53">
        <v>5</v>
      </c>
      <c r="B8" s="46">
        <v>6.6563467492260067</v>
      </c>
    </row>
    <row r="9" spans="1:11" s="23" customFormat="1" ht="20.100000000000001" customHeight="1">
      <c r="A9" s="53">
        <v>6</v>
      </c>
      <c r="B9" s="46">
        <v>5.2631578947368416</v>
      </c>
    </row>
    <row r="10" spans="1:11" s="23" customFormat="1" ht="20.100000000000001" customHeight="1">
      <c r="A10" s="53">
        <v>7</v>
      </c>
      <c r="B10" s="46">
        <v>2.0123839009287927</v>
      </c>
    </row>
    <row r="11" spans="1:11" s="23" customFormat="1" ht="20.100000000000001" customHeight="1">
      <c r="A11" s="53">
        <v>8</v>
      </c>
      <c r="B11" s="46">
        <v>0.85139318885448911</v>
      </c>
    </row>
    <row r="12" spans="1:11" s="15" customFormat="1" ht="20.100000000000001" customHeight="1">
      <c r="A12" s="53">
        <v>9</v>
      </c>
      <c r="B12" s="46">
        <v>0.38699690402476783</v>
      </c>
    </row>
    <row r="13" spans="1:11" s="15" customFormat="1" ht="20.100000000000001" customHeight="1">
      <c r="A13" s="79" t="s">
        <v>2</v>
      </c>
      <c r="B13" s="47">
        <v>6.7337461300309602</v>
      </c>
    </row>
    <row r="15" spans="1:11" ht="20.100000000000001" customHeight="1">
      <c r="A15" s="172" t="s">
        <v>65</v>
      </c>
      <c r="B15" s="172"/>
      <c r="C15" s="172"/>
      <c r="D15" s="172"/>
      <c r="E15" s="172"/>
      <c r="F15" s="172"/>
      <c r="G15" s="172"/>
      <c r="H15" s="172"/>
      <c r="I15" s="172"/>
      <c r="J15" s="172"/>
      <c r="K15" s="172"/>
    </row>
    <row r="16" spans="1:11" ht="20.100000000000001" customHeight="1">
      <c r="A16" s="172"/>
      <c r="B16" s="172"/>
      <c r="C16" s="172"/>
      <c r="D16" s="172"/>
      <c r="E16" s="172"/>
      <c r="F16" s="172"/>
      <c r="G16" s="172"/>
      <c r="H16" s="172"/>
      <c r="I16" s="172"/>
      <c r="J16" s="172"/>
      <c r="K16" s="172"/>
    </row>
    <row r="17" spans="1:6" ht="20.100000000000001" customHeight="1">
      <c r="A17" s="169" t="s">
        <v>6</v>
      </c>
      <c r="B17" s="169"/>
      <c r="C17" s="169"/>
      <c r="D17" s="169"/>
      <c r="E17" s="169"/>
      <c r="F17" s="169"/>
    </row>
  </sheetData>
  <mergeCells count="2">
    <mergeCell ref="A15:K16"/>
    <mergeCell ref="A17:F1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94"/>
  <sheetViews>
    <sheetView workbookViewId="0">
      <selection activeCell="I6" sqref="I6"/>
    </sheetView>
  </sheetViews>
  <sheetFormatPr defaultRowHeight="20.100000000000001" customHeight="1"/>
  <cols>
    <col min="1" max="1" width="14.73046875" customWidth="1"/>
    <col min="2" max="2" width="13" customWidth="1"/>
    <col min="3" max="7" width="13.1328125" customWidth="1"/>
  </cols>
  <sheetData>
    <row r="1" spans="1:38" s="23" customFormat="1" ht="20.100000000000001" customHeight="1">
      <c r="A1" s="131" t="s">
        <v>160</v>
      </c>
      <c r="B1" s="131"/>
      <c r="C1" s="131"/>
      <c r="D1" s="131"/>
      <c r="E1" s="131"/>
      <c r="F1" s="131"/>
      <c r="G1" s="131"/>
    </row>
    <row r="2" spans="1:38" ht="20.100000000000001" customHeight="1">
      <c r="A2" s="9"/>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row>
    <row r="3" spans="1:38" ht="20.100000000000001" customHeight="1" thickBot="1">
      <c r="A3" s="122"/>
      <c r="B3" s="122"/>
      <c r="C3" s="122"/>
      <c r="D3" s="123">
        <v>2016</v>
      </c>
      <c r="E3" s="123">
        <v>2017</v>
      </c>
      <c r="F3" s="123">
        <v>2018</v>
      </c>
      <c r="G3" s="123">
        <v>2019</v>
      </c>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row>
    <row r="4" spans="1:38" ht="20.100000000000001" customHeight="1" thickBot="1">
      <c r="A4" s="124" t="s">
        <v>152</v>
      </c>
      <c r="C4" s="128"/>
      <c r="D4" s="164">
        <v>43</v>
      </c>
      <c r="E4" s="165">
        <v>37.700000000000003</v>
      </c>
      <c r="F4" s="165">
        <v>33.799999999999997</v>
      </c>
      <c r="G4" s="165">
        <v>44.6</v>
      </c>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row>
    <row r="5" spans="1:38" ht="20.100000000000001" customHeight="1" thickBot="1">
      <c r="A5" s="175" t="s">
        <v>153</v>
      </c>
      <c r="B5" s="175"/>
      <c r="C5" s="125" t="s">
        <v>154</v>
      </c>
      <c r="D5" s="166">
        <v>38</v>
      </c>
      <c r="E5" s="166">
        <v>41.7</v>
      </c>
      <c r="F5" s="166">
        <v>42.1</v>
      </c>
      <c r="G5" s="166">
        <v>49.5</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row>
    <row r="6" spans="1:38" ht="20.100000000000001" customHeight="1" thickBot="1">
      <c r="A6" s="176"/>
      <c r="B6" s="176"/>
      <c r="C6" s="125" t="s">
        <v>155</v>
      </c>
      <c r="D6" s="166">
        <v>35.5</v>
      </c>
      <c r="E6" s="166">
        <v>43.4</v>
      </c>
      <c r="F6" s="166">
        <v>42.1</v>
      </c>
      <c r="G6" s="166">
        <v>35.1</v>
      </c>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row>
    <row r="7" spans="1:38" ht="20.100000000000001" customHeight="1" thickBot="1">
      <c r="A7" s="176"/>
      <c r="B7" s="176"/>
      <c r="C7" s="125" t="s">
        <v>156</v>
      </c>
      <c r="D7" s="126">
        <v>2</v>
      </c>
      <c r="E7" s="126">
        <v>2</v>
      </c>
      <c r="F7" s="126">
        <v>0</v>
      </c>
      <c r="G7" s="126">
        <v>1</v>
      </c>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row>
    <row r="8" spans="1:38" ht="20.100000000000001" customHeight="1" thickBot="1">
      <c r="A8" s="177"/>
      <c r="B8" s="177"/>
      <c r="C8" s="127" t="s">
        <v>157</v>
      </c>
      <c r="D8" s="128">
        <v>2.2000000000000002</v>
      </c>
      <c r="E8" s="128">
        <v>1.5</v>
      </c>
      <c r="F8" s="128" t="s">
        <v>158</v>
      </c>
      <c r="G8" s="128">
        <v>2.4</v>
      </c>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row>
    <row r="9" spans="1:38" ht="20.100000000000001" customHeight="1">
      <c r="A9" s="121"/>
      <c r="B9" s="121"/>
      <c r="C9" s="121"/>
      <c r="D9" s="121"/>
      <c r="E9" s="121"/>
      <c r="F9" s="121"/>
      <c r="G9" s="121"/>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row>
    <row r="10" spans="1:38" ht="20.100000000000001" customHeight="1">
      <c r="A10" s="178" t="s">
        <v>159</v>
      </c>
      <c r="B10" s="178"/>
      <c r="C10" s="178"/>
      <c r="D10" s="178"/>
      <c r="E10" s="178"/>
      <c r="F10" s="178"/>
      <c r="G10" s="178"/>
      <c r="H10" s="178"/>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row>
    <row r="11" spans="1:38" ht="20.100000000000001" customHeight="1">
      <c r="A11" s="178"/>
      <c r="B11" s="178"/>
      <c r="C11" s="178"/>
      <c r="D11" s="178"/>
      <c r="E11" s="178"/>
      <c r="F11" s="178"/>
      <c r="G11" s="178"/>
      <c r="H11" s="178"/>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row>
    <row r="12" spans="1:38" ht="20.100000000000001" customHeight="1">
      <c r="A12" s="121"/>
      <c r="B12" s="121"/>
      <c r="C12" s="121"/>
      <c r="D12" s="121"/>
      <c r="E12" s="121"/>
      <c r="F12" s="121"/>
      <c r="G12" s="121"/>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row>
    <row r="13" spans="1:38" ht="20.100000000000001" customHeight="1">
      <c r="A13" s="179" t="s">
        <v>6</v>
      </c>
      <c r="B13" s="179"/>
      <c r="C13" s="179"/>
      <c r="D13" s="179"/>
      <c r="E13" s="179"/>
      <c r="F13" s="179"/>
      <c r="G13" s="179"/>
      <c r="H13" s="179"/>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row>
    <row r="14" spans="1:38" ht="20.100000000000001" customHeight="1">
      <c r="B14" s="130"/>
      <c r="C14" s="130"/>
      <c r="D14" s="130"/>
      <c r="E14" s="130"/>
      <c r="F14" s="130"/>
      <c r="G14" s="130"/>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row>
    <row r="15" spans="1:38" ht="20.100000000000001" customHeight="1">
      <c r="A15" s="173"/>
      <c r="B15" s="173"/>
      <c r="C15" s="173"/>
      <c r="D15" s="173"/>
      <c r="E15" s="173"/>
      <c r="F15" s="173"/>
      <c r="G15" s="17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row>
    <row r="16" spans="1:38" ht="20.100000000000001" customHeight="1">
      <c r="B16" s="129"/>
      <c r="C16" s="129"/>
      <c r="D16" s="129"/>
      <c r="E16" s="129"/>
      <c r="F16" s="129"/>
      <c r="G16" s="129"/>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row>
    <row r="17" spans="1:38" ht="20.100000000000001" customHeight="1" thickBot="1">
      <c r="A17" s="174"/>
      <c r="B17" s="174"/>
      <c r="C17" s="174"/>
      <c r="D17" s="174"/>
      <c r="E17" s="174"/>
      <c r="F17" s="174"/>
      <c r="G17" s="174"/>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row>
    <row r="18" spans="1:38" ht="20.100000000000001" customHeight="1">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row>
    <row r="19" spans="1:38" ht="20.100000000000001" customHeight="1">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row>
    <row r="20" spans="1:38" ht="20.100000000000001" customHeight="1">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row>
    <row r="21" spans="1:38" ht="20.100000000000001" customHeight="1">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row>
    <row r="22" spans="1:38" ht="20.100000000000001" customHeight="1">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row>
    <row r="23" spans="1:38" ht="20.100000000000001" customHeight="1">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row>
    <row r="24" spans="1:38" ht="20.100000000000001" customHeight="1">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row>
    <row r="25" spans="1:38" ht="20.100000000000001" customHeight="1">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row>
    <row r="26" spans="1:38" ht="20.100000000000001" customHeight="1">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row>
    <row r="27" spans="1:38" ht="20.100000000000001" customHeight="1">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row>
    <row r="28" spans="1:38" ht="20.100000000000001" customHeight="1">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row>
    <row r="29" spans="1:38" ht="20.100000000000001" customHeight="1">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row>
    <row r="30" spans="1:38" ht="20.100000000000001" customHeight="1">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row>
    <row r="31" spans="1:38" ht="20.100000000000001" customHeight="1">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row>
    <row r="32" spans="1:38" ht="20.100000000000001" customHeight="1">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row>
    <row r="33" spans="1:38" ht="20.100000000000001" customHeight="1">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row>
    <row r="34" spans="1:38" ht="20.100000000000001" customHeight="1">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row>
    <row r="35" spans="1:38" ht="20.100000000000001" customHeight="1">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row>
    <row r="36" spans="1:38" ht="20.100000000000001" customHeight="1">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row>
    <row r="37" spans="1:38" ht="20.100000000000001" customHeight="1">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row>
    <row r="38" spans="1:38" ht="20.100000000000001" customHeight="1">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row>
    <row r="39" spans="1:38" ht="20.100000000000001" customHeight="1">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row>
    <row r="40" spans="1:38" ht="20.100000000000001" customHeight="1">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row>
    <row r="41" spans="1:38" ht="20.100000000000001" customHeight="1">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row>
    <row r="42" spans="1:38" ht="20.100000000000001" customHeight="1">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row>
    <row r="43" spans="1:38" ht="20.100000000000001" customHeight="1">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row>
    <row r="44" spans="1:38" ht="20.100000000000001" customHeight="1">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row>
    <row r="45" spans="1:38" ht="20.100000000000001" customHeight="1">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row r="46" spans="1:38" ht="20.100000000000001" customHeight="1">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row>
    <row r="47" spans="1:38" ht="20.100000000000001"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row>
    <row r="48" spans="1:38" ht="20.100000000000001" customHeight="1">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row>
    <row r="49" spans="1:38" ht="20.100000000000001" customHeight="1">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row>
    <row r="50" spans="1:38" ht="20.100000000000001"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row>
    <row r="51" spans="1:38" ht="20.100000000000001" customHeight="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row>
    <row r="52" spans="1:38" ht="20.100000000000001" customHeight="1">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row>
    <row r="53" spans="1:38" ht="20.100000000000001" customHeight="1">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row>
    <row r="54" spans="1:38" ht="20.100000000000001" customHeigh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row>
    <row r="55" spans="1:38" ht="20.100000000000001" customHeight="1">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row>
    <row r="56" spans="1:38" ht="20.100000000000001" customHeight="1">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row>
    <row r="57" spans="1:38" ht="20.100000000000001" customHeight="1">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row>
    <row r="58" spans="1:38" ht="20.100000000000001" customHeight="1">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row>
    <row r="59" spans="1:38" ht="20.100000000000001" customHeight="1">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row>
    <row r="60" spans="1:38" ht="20.100000000000001" customHeight="1">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row>
    <row r="61" spans="1:38" ht="20.100000000000001" customHeight="1">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row>
    <row r="62" spans="1:38" ht="20.100000000000001" customHeight="1">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row>
    <row r="63" spans="1:38" ht="20.100000000000001" customHeight="1">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row>
    <row r="64" spans="1:38" ht="20.100000000000001" customHeight="1">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row>
    <row r="65" spans="1:38" ht="20.100000000000001" customHeight="1">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row>
    <row r="66" spans="1:38" ht="20.100000000000001" customHeight="1">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row>
    <row r="67" spans="1:38" ht="20.100000000000001" customHeight="1">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row>
    <row r="68" spans="1:38" ht="20.100000000000001" customHeight="1">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row>
    <row r="69" spans="1:38" ht="20.100000000000001" customHeight="1">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row>
    <row r="70" spans="1:38" ht="20.100000000000001" customHeight="1">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row>
    <row r="71" spans="1:38" ht="20.100000000000001" customHeight="1">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row>
    <row r="72" spans="1:38" ht="20.100000000000001" customHeight="1">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row>
    <row r="73" spans="1:38" ht="20.100000000000001" customHeight="1">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row>
    <row r="74" spans="1:38" ht="20.100000000000001" customHeight="1">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row>
    <row r="75" spans="1:38" ht="20.100000000000001" customHeight="1">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row>
    <row r="76" spans="1:38" ht="20.100000000000001" customHeight="1">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row>
    <row r="77" spans="1:38" ht="20.100000000000001" customHeight="1">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row>
    <row r="78" spans="1:38" ht="20.100000000000001" customHeight="1">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row>
    <row r="79" spans="1:38" ht="20.100000000000001"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row>
    <row r="80" spans="1:38" ht="20.100000000000001"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row>
    <row r="81" spans="1:38" ht="20.100000000000001"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row>
    <row r="82" spans="1:38" ht="20.100000000000001"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row>
    <row r="83" spans="1:38" ht="20.100000000000001"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row>
    <row r="84" spans="1:38" ht="20.100000000000001"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row>
    <row r="85" spans="1:38" ht="20.100000000000001"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row>
    <row r="86" spans="1:38" ht="20.100000000000001" customHeight="1">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row>
    <row r="87" spans="1:38" ht="20.100000000000001"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row>
    <row r="88" spans="1:38" ht="20.100000000000001" customHeight="1">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row>
    <row r="89" spans="1:38" ht="20.100000000000001" customHeight="1">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row>
    <row r="90" spans="1:38" ht="20.100000000000001" customHeight="1">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row>
    <row r="91" spans="1:38" ht="20.100000000000001" customHeight="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row>
    <row r="92" spans="1:38" ht="20.100000000000001" customHeight="1">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row>
    <row r="93" spans="1:38" ht="20.100000000000001" customHeight="1">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row>
    <row r="94" spans="1:38" ht="20.100000000000001" customHeight="1">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row>
    <row r="95" spans="1:38" ht="20.100000000000001" customHeight="1">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row>
    <row r="96" spans="1:38" ht="20.100000000000001" customHeight="1">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row>
    <row r="97" spans="1:38" ht="20.100000000000001" customHeight="1">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row>
    <row r="98" spans="1:38" ht="20.100000000000001" customHeight="1">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row>
    <row r="99" spans="1:38" ht="20.100000000000001" customHeight="1">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row>
    <row r="100" spans="1:38" ht="20.100000000000001" customHeight="1">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row>
    <row r="101" spans="1:38" ht="20.100000000000001" customHeight="1">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row>
    <row r="102" spans="1:38" ht="20.100000000000001"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row>
    <row r="103" spans="1:38" ht="20.100000000000001"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row>
    <row r="104" spans="1:38" ht="20.100000000000001" customHeight="1">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row>
    <row r="105" spans="1:38" ht="20.100000000000001"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row>
    <row r="106" spans="1:38" ht="20.100000000000001" customHeight="1">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row>
    <row r="107" spans="1:38" ht="20.100000000000001" customHeight="1">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row>
    <row r="108" spans="1:38" ht="20.100000000000001" customHeight="1">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row>
    <row r="109" spans="1:38" ht="20.100000000000001" customHeight="1">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row>
    <row r="110" spans="1:38" ht="20.100000000000001" customHeight="1">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row>
    <row r="111" spans="1:38" ht="20.100000000000001"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row>
    <row r="112" spans="1:38" ht="20.100000000000001" customHeight="1">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row>
    <row r="113" spans="1:38" ht="20.100000000000001" customHeight="1">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row>
    <row r="114" spans="1:38" ht="20.100000000000001" customHeight="1">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row>
    <row r="115" spans="1:38" ht="20.100000000000001" customHeight="1">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row>
    <row r="116" spans="1:38" ht="20.100000000000001" customHeight="1">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row>
    <row r="117" spans="1:38" ht="20.100000000000001" customHeight="1">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row>
    <row r="118" spans="1:38" ht="20.100000000000001" customHeight="1">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row>
    <row r="119" spans="1:38" ht="20.100000000000001" customHeight="1">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row>
    <row r="120" spans="1:38" ht="20.100000000000001" customHeight="1">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row>
    <row r="121" spans="1:38" ht="20.100000000000001" customHeight="1">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row>
    <row r="122" spans="1:38" ht="20.100000000000001" customHeight="1">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row>
    <row r="123" spans="1:38" ht="20.100000000000001" customHeight="1">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row>
    <row r="124" spans="1:38" ht="20.100000000000001" customHeight="1">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row>
    <row r="125" spans="1:38" ht="20.100000000000001" customHeight="1">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row>
    <row r="126" spans="1:38" ht="20.100000000000001" customHeight="1">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row>
    <row r="127" spans="1:38" ht="20.100000000000001" customHeight="1">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row>
    <row r="128" spans="1:38" ht="20.100000000000001" customHeight="1">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row>
    <row r="129" spans="1:38" ht="20.100000000000001" customHeight="1">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row>
    <row r="130" spans="1:38" ht="20.100000000000001" customHeight="1">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row>
    <row r="131" spans="1:38" ht="20.100000000000001" customHeight="1">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row>
    <row r="132" spans="1:38" ht="20.100000000000001" customHeight="1">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row>
    <row r="133" spans="1:38" ht="20.100000000000001" customHeight="1">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row>
    <row r="134" spans="1:38" ht="20.100000000000001" customHeight="1">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row>
    <row r="135" spans="1:38" ht="20.100000000000001" customHeight="1">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row>
    <row r="136" spans="1:38" ht="20.100000000000001" customHeight="1">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row>
    <row r="137" spans="1:38" ht="20.100000000000001" customHeight="1">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row>
    <row r="138" spans="1:38" ht="20.100000000000001" customHeight="1">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row>
    <row r="139" spans="1:38" ht="20.100000000000001" customHeight="1">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row>
    <row r="140" spans="1:38" ht="20.100000000000001" customHeight="1">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row>
    <row r="141" spans="1:38" ht="20.100000000000001" customHeight="1">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row>
    <row r="142" spans="1:38" ht="20.100000000000001" customHeight="1">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row>
    <row r="143" spans="1:38" ht="20.100000000000001" customHeight="1">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row>
    <row r="144" spans="1:38" ht="20.100000000000001" customHeight="1">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row>
    <row r="145" spans="1:38" ht="20.100000000000001" customHeight="1">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row>
    <row r="146" spans="1:38" ht="20.100000000000001" customHeight="1">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row>
    <row r="147" spans="1:38" ht="20.100000000000001" customHeight="1">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row>
    <row r="148" spans="1:38" ht="20.100000000000001" customHeight="1">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row>
    <row r="149" spans="1:38" ht="20.100000000000001" customHeight="1">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row>
    <row r="150" spans="1:38" ht="20.100000000000001" customHeight="1">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row>
    <row r="151" spans="1:38" ht="20.100000000000001" customHeight="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row>
    <row r="152" spans="1:38" ht="20.100000000000001" customHeight="1">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row>
    <row r="153" spans="1:38" ht="20.100000000000001" customHeight="1">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row>
    <row r="154" spans="1:38" ht="20.100000000000001" customHeight="1">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row>
    <row r="155" spans="1:38" ht="20.100000000000001" customHeight="1">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row>
    <row r="156" spans="1:38" ht="20.100000000000001" customHeight="1">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row>
    <row r="157" spans="1:38" ht="20.100000000000001" customHeight="1">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row>
    <row r="158" spans="1:38" ht="20.100000000000001" customHeight="1">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row>
    <row r="159" spans="1:38" ht="20.100000000000001" customHeight="1">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row>
    <row r="160" spans="1:38" ht="20.100000000000001" customHeight="1">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row>
    <row r="161" spans="1:38" ht="20.100000000000001" customHeight="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row>
    <row r="162" spans="1:38" ht="20.100000000000001" customHeight="1">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row>
    <row r="163" spans="1:38" ht="20.100000000000001" customHeight="1">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row>
    <row r="164" spans="1:38" ht="20.100000000000001" customHeight="1">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row>
    <row r="165" spans="1:38" ht="20.100000000000001" customHeight="1">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row>
    <row r="166" spans="1:38" ht="20.100000000000001" customHeight="1">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row>
    <row r="167" spans="1:38" ht="20.100000000000001" customHeight="1">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row>
    <row r="168" spans="1:38" ht="20.100000000000001" customHeight="1">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row>
    <row r="169" spans="1:38" ht="20.100000000000001" customHeight="1">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row>
    <row r="170" spans="1:38" ht="20.100000000000001" customHeight="1">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row>
    <row r="171" spans="1:38" ht="20.100000000000001" customHeight="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row>
    <row r="172" spans="1:38" ht="20.100000000000001" customHeight="1">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row>
    <row r="173" spans="1:38" ht="20.100000000000001" customHeight="1">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row>
    <row r="174" spans="1:38" ht="20.100000000000001" customHeight="1">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row>
    <row r="175" spans="1:38" ht="20.100000000000001" customHeight="1">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row>
    <row r="176" spans="1:38" ht="20.100000000000001" customHeight="1">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row>
    <row r="177" spans="1:38" ht="20.100000000000001" customHeight="1">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row>
    <row r="178" spans="1:38" ht="20.100000000000001" customHeight="1">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row>
    <row r="179" spans="1:38" ht="20.100000000000001" customHeight="1">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row>
    <row r="180" spans="1:38" ht="20.100000000000001" customHeight="1">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row>
    <row r="181" spans="1:38" ht="20.100000000000001" customHeight="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row>
    <row r="182" spans="1:38" ht="20.100000000000001" customHeight="1">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row>
    <row r="183" spans="1:38" ht="20.100000000000001" customHeight="1">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row>
    <row r="184" spans="1:38" ht="20.100000000000001" customHeight="1">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row>
    <row r="185" spans="1:38" ht="20.100000000000001" customHeight="1">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row>
    <row r="186" spans="1:38" ht="20.100000000000001" customHeight="1">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row>
    <row r="187" spans="1:38" ht="20.100000000000001" customHeight="1">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row>
    <row r="188" spans="1:38" ht="20.100000000000001" customHeight="1">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row>
    <row r="189" spans="1:38" ht="20.100000000000001" customHeight="1">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row>
    <row r="190" spans="1:38" ht="20.100000000000001" customHeight="1">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row>
    <row r="191" spans="1:38" ht="20.100000000000001" customHeight="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row>
    <row r="192" spans="1:38" ht="20.100000000000001" customHeight="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row>
    <row r="193" spans="1:38" ht="20.100000000000001" customHeight="1">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row>
    <row r="194" spans="1:38" ht="20.100000000000001" customHeight="1">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row>
  </sheetData>
  <mergeCells count="5">
    <mergeCell ref="A15:G15"/>
    <mergeCell ref="A17:G17"/>
    <mergeCell ref="A5:B8"/>
    <mergeCell ref="A10:H11"/>
    <mergeCell ref="A13:H1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F13" sqref="F13"/>
    </sheetView>
  </sheetViews>
  <sheetFormatPr defaultColWidth="9.1328125" defaultRowHeight="20.100000000000001" customHeight="1"/>
  <cols>
    <col min="1" max="4" width="17" style="7" customWidth="1"/>
    <col min="5" max="5" width="14.1328125" style="7" customWidth="1"/>
    <col min="6" max="16384" width="9.1328125" style="7"/>
  </cols>
  <sheetData>
    <row r="1" spans="1:8" s="18" customFormat="1" ht="20.100000000000001" customHeight="1">
      <c r="A1" s="131" t="s">
        <v>66</v>
      </c>
      <c r="B1" s="131"/>
      <c r="C1" s="131"/>
      <c r="D1" s="131"/>
    </row>
    <row r="2" spans="1:8" s="23" customFormat="1" ht="20.100000000000001" customHeight="1">
      <c r="A2" s="9"/>
      <c r="B2" s="9"/>
      <c r="C2" s="9"/>
    </row>
    <row r="3" spans="1:8" s="23" customFormat="1" ht="20.100000000000001" customHeight="1">
      <c r="A3" s="50"/>
      <c r="B3" s="80">
        <v>2016</v>
      </c>
      <c r="C3" s="80">
        <v>2017</v>
      </c>
      <c r="D3" s="80">
        <v>2018</v>
      </c>
      <c r="E3" s="58">
        <v>2019</v>
      </c>
    </row>
    <row r="4" spans="1:8" s="23" customFormat="1" ht="20.100000000000001" customHeight="1">
      <c r="A4" s="51" t="s">
        <v>8</v>
      </c>
      <c r="B4" s="45">
        <v>37.299999999999997</v>
      </c>
      <c r="C4" s="45">
        <v>36.065573770491802</v>
      </c>
      <c r="D4" s="45">
        <v>46.956521739130437</v>
      </c>
      <c r="E4" s="45">
        <v>36.526946107784433</v>
      </c>
    </row>
    <row r="5" spans="1:8" s="23" customFormat="1" ht="20.100000000000001" customHeight="1">
      <c r="A5" s="53" t="s">
        <v>9</v>
      </c>
      <c r="B5" s="46">
        <v>26.8</v>
      </c>
      <c r="C5" s="46">
        <v>28.571428571428569</v>
      </c>
      <c r="D5" s="46">
        <v>40</v>
      </c>
      <c r="E5" s="46">
        <v>50.326797385620914</v>
      </c>
    </row>
    <row r="6" spans="1:8" s="23" customFormat="1" ht="20.100000000000001" customHeight="1">
      <c r="A6" s="53" t="s">
        <v>10</v>
      </c>
      <c r="B6" s="46">
        <v>53.2</v>
      </c>
      <c r="C6" s="46">
        <v>43.801652892561982</v>
      </c>
      <c r="D6" s="46">
        <v>45.572354211663068</v>
      </c>
      <c r="E6" s="46">
        <v>45.638945233265723</v>
      </c>
    </row>
    <row r="7" spans="1:8" s="23" customFormat="1" ht="20.100000000000001" customHeight="1">
      <c r="A7" s="53" t="s">
        <v>11</v>
      </c>
      <c r="B7" s="46">
        <v>30.8</v>
      </c>
      <c r="C7" s="46">
        <v>34.630350194552527</v>
      </c>
      <c r="D7" s="46">
        <v>22.222222222222221</v>
      </c>
      <c r="E7" s="46">
        <v>44.210526315789473</v>
      </c>
    </row>
    <row r="8" spans="1:8" s="15" customFormat="1" ht="20.100000000000001" customHeight="1">
      <c r="A8" s="24"/>
      <c r="B8" s="81"/>
      <c r="C8" s="81"/>
      <c r="D8" s="81"/>
      <c r="G8" s="23"/>
      <c r="H8" s="23"/>
    </row>
    <row r="9" spans="1:8" s="15" customFormat="1" ht="20.100000000000001" customHeight="1">
      <c r="A9" s="172" t="s">
        <v>67</v>
      </c>
      <c r="B9" s="172"/>
      <c r="C9" s="172"/>
      <c r="D9" s="172"/>
      <c r="E9" s="172"/>
      <c r="F9" s="172"/>
      <c r="G9" s="23"/>
      <c r="H9" s="23"/>
    </row>
    <row r="10" spans="1:8" ht="20.100000000000001" customHeight="1">
      <c r="A10" s="172"/>
      <c r="B10" s="172"/>
      <c r="C10" s="172"/>
      <c r="D10" s="172"/>
      <c r="E10" s="172"/>
      <c r="F10" s="172"/>
      <c r="G10" s="23"/>
      <c r="H10" s="23"/>
    </row>
    <row r="11" spans="1:8" ht="20.100000000000001" customHeight="1">
      <c r="A11" s="169" t="s">
        <v>6</v>
      </c>
      <c r="B11" s="169"/>
      <c r="C11" s="169"/>
      <c r="D11" s="169"/>
      <c r="E11" s="169"/>
      <c r="F11" s="169"/>
      <c r="G11" s="23"/>
      <c r="H11" s="23"/>
    </row>
    <row r="12" spans="1:8" ht="20.100000000000001" customHeight="1">
      <c r="A12" s="169"/>
      <c r="B12" s="169"/>
      <c r="C12" s="169"/>
      <c r="D12" s="169"/>
      <c r="E12" s="169"/>
      <c r="F12" s="169"/>
      <c r="G12" s="23"/>
      <c r="H12" s="23"/>
    </row>
    <row r="13" spans="1:8" ht="20.100000000000001" customHeight="1">
      <c r="G13" s="23"/>
      <c r="H13" s="23"/>
    </row>
  </sheetData>
  <mergeCells count="3">
    <mergeCell ref="A12:F12"/>
    <mergeCell ref="A9:F10"/>
    <mergeCell ref="A11:F1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sqref="A1:D1"/>
    </sheetView>
  </sheetViews>
  <sheetFormatPr defaultColWidth="9.1328125" defaultRowHeight="20.100000000000001" customHeight="1"/>
  <cols>
    <col min="1" max="1" width="26" style="7" customWidth="1"/>
    <col min="2" max="6" width="11.265625" style="7" customWidth="1"/>
    <col min="7" max="16384" width="9.1328125" style="7"/>
  </cols>
  <sheetData>
    <row r="1" spans="1:8" s="30" customFormat="1" ht="20.100000000000001" customHeight="1">
      <c r="A1" s="131" t="s">
        <v>68</v>
      </c>
      <c r="B1" s="131"/>
      <c r="C1" s="131"/>
      <c r="D1" s="131"/>
    </row>
    <row r="2" spans="1:8" s="9" customFormat="1" ht="20.100000000000001" customHeight="1"/>
    <row r="3" spans="1:8" s="9" customFormat="1" ht="20.100000000000001" customHeight="1">
      <c r="A3" s="50"/>
      <c r="B3" s="73">
        <v>2015</v>
      </c>
      <c r="C3" s="73">
        <v>2016</v>
      </c>
      <c r="D3" s="73">
        <v>2017</v>
      </c>
      <c r="E3" s="73">
        <v>2018</v>
      </c>
      <c r="F3" s="80">
        <v>2019</v>
      </c>
    </row>
    <row r="4" spans="1:8" s="21" customFormat="1" ht="20.100000000000001" customHeight="1">
      <c r="A4" s="51" t="s">
        <v>69</v>
      </c>
      <c r="B4" s="45">
        <v>45.968448729184921</v>
      </c>
      <c r="C4" s="45">
        <v>42.498794018330919</v>
      </c>
      <c r="D4" s="45">
        <v>41.926458832933655</v>
      </c>
      <c r="E4" s="45">
        <v>48.343313373253494</v>
      </c>
      <c r="F4" s="45">
        <v>47.406462585034014</v>
      </c>
    </row>
    <row r="5" spans="1:8" s="21" customFormat="1" ht="20.100000000000001" customHeight="1">
      <c r="A5" s="82" t="s">
        <v>70</v>
      </c>
      <c r="B5" s="47">
        <v>45.592804053953166</v>
      </c>
      <c r="C5" s="47">
        <v>54.565987933634993</v>
      </c>
      <c r="D5" s="47">
        <v>38.26614912986561</v>
      </c>
      <c r="E5" s="47">
        <v>49.254469781529089</v>
      </c>
      <c r="F5" s="47">
        <v>60.458900216339828</v>
      </c>
    </row>
    <row r="7" spans="1:8" ht="20.100000000000001" customHeight="1">
      <c r="A7" s="172" t="s">
        <v>71</v>
      </c>
      <c r="B7" s="172"/>
      <c r="C7" s="172"/>
      <c r="D7" s="172"/>
      <c r="E7" s="172"/>
      <c r="F7" s="172"/>
      <c r="G7" s="172"/>
      <c r="H7" s="172"/>
    </row>
    <row r="8" spans="1:8" ht="20.100000000000001" customHeight="1">
      <c r="A8" s="172"/>
      <c r="B8" s="172"/>
      <c r="C8" s="172"/>
      <c r="D8" s="172"/>
      <c r="E8" s="172"/>
      <c r="F8" s="172"/>
      <c r="G8" s="172"/>
      <c r="H8" s="172"/>
    </row>
    <row r="10" spans="1:8" ht="20.100000000000001" customHeight="1">
      <c r="A10" s="169" t="s">
        <v>6</v>
      </c>
      <c r="B10" s="169"/>
      <c r="C10" s="169"/>
      <c r="D10" s="169"/>
      <c r="E10" s="169"/>
      <c r="F10" s="169"/>
    </row>
  </sheetData>
  <mergeCells count="2">
    <mergeCell ref="A7:H8"/>
    <mergeCell ref="A10:F1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sqref="A1:E1"/>
    </sheetView>
  </sheetViews>
  <sheetFormatPr defaultColWidth="9.1328125" defaultRowHeight="20.100000000000001" customHeight="1"/>
  <cols>
    <col min="1" max="1" width="21.73046875" style="7" customWidth="1"/>
    <col min="2" max="16384" width="9.1328125" style="7"/>
  </cols>
  <sheetData>
    <row r="1" spans="1:10" s="18" customFormat="1" ht="20.100000000000001" customHeight="1">
      <c r="A1" s="131" t="s">
        <v>72</v>
      </c>
      <c r="B1" s="131"/>
      <c r="C1" s="131"/>
      <c r="D1" s="131"/>
      <c r="E1" s="131"/>
    </row>
    <row r="2" spans="1:10" s="9" customFormat="1" ht="20.100000000000001" customHeight="1"/>
    <row r="3" spans="1:10" s="9" customFormat="1" ht="20.100000000000001" customHeight="1">
      <c r="A3" s="50"/>
      <c r="B3" s="80">
        <v>2017</v>
      </c>
      <c r="C3" s="80">
        <v>2018</v>
      </c>
      <c r="D3" s="80">
        <v>2019</v>
      </c>
    </row>
    <row r="4" spans="1:10" s="9" customFormat="1" ht="20.100000000000001" customHeight="1">
      <c r="A4" s="51" t="s">
        <v>8</v>
      </c>
      <c r="B4" s="45">
        <v>46.4</v>
      </c>
      <c r="C4" s="45">
        <v>49.38</v>
      </c>
      <c r="D4" s="45">
        <v>41.15</v>
      </c>
    </row>
    <row r="5" spans="1:10" s="9" customFormat="1" ht="20.100000000000001" customHeight="1">
      <c r="A5" s="53" t="s">
        <v>9</v>
      </c>
      <c r="B5" s="46">
        <v>39.67</v>
      </c>
      <c r="C5" s="46">
        <v>52.84</v>
      </c>
      <c r="D5" s="46">
        <v>63.13</v>
      </c>
    </row>
    <row r="6" spans="1:10" s="9" customFormat="1" ht="20.100000000000001" customHeight="1">
      <c r="A6" s="53" t="s">
        <v>10</v>
      </c>
      <c r="B6" s="46">
        <v>42.72</v>
      </c>
      <c r="C6" s="46">
        <v>52.6</v>
      </c>
      <c r="D6" s="46">
        <v>45.58</v>
      </c>
    </row>
    <row r="7" spans="1:10" s="15" customFormat="1" ht="20.100000000000001" customHeight="1">
      <c r="A7" s="55" t="s">
        <v>11</v>
      </c>
      <c r="B7" s="47">
        <v>39.68</v>
      </c>
      <c r="C7" s="47">
        <v>43.5</v>
      </c>
      <c r="D7" s="47">
        <v>47.63</v>
      </c>
    </row>
    <row r="8" spans="1:10" s="15" customFormat="1" ht="20.100000000000001" customHeight="1">
      <c r="A8" s="24"/>
    </row>
    <row r="9" spans="1:10" ht="20.100000000000001" customHeight="1">
      <c r="A9" s="172" t="s">
        <v>73</v>
      </c>
      <c r="B9" s="172"/>
      <c r="C9" s="172"/>
      <c r="D9" s="172"/>
      <c r="E9" s="172"/>
      <c r="F9" s="172"/>
      <c r="G9" s="172"/>
      <c r="H9" s="172"/>
      <c r="I9" s="172"/>
      <c r="J9" s="172"/>
    </row>
    <row r="10" spans="1:10" ht="20.100000000000001" customHeight="1">
      <c r="A10" s="172"/>
      <c r="B10" s="172"/>
      <c r="C10" s="172"/>
      <c r="D10" s="172"/>
      <c r="E10" s="172"/>
      <c r="F10" s="172"/>
      <c r="G10" s="172"/>
      <c r="H10" s="172"/>
      <c r="I10" s="172"/>
      <c r="J10" s="172"/>
    </row>
    <row r="11" spans="1:10" ht="20.100000000000001" customHeight="1">
      <c r="A11" s="169" t="s">
        <v>6</v>
      </c>
      <c r="B11" s="169"/>
      <c r="C11" s="169"/>
      <c r="D11" s="169"/>
      <c r="E11" s="169"/>
      <c r="F11" s="169"/>
    </row>
  </sheetData>
  <mergeCells count="2">
    <mergeCell ref="A9:J10"/>
    <mergeCell ref="A11:F1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sqref="A1:E1"/>
    </sheetView>
  </sheetViews>
  <sheetFormatPr defaultColWidth="9.1328125" defaultRowHeight="20.100000000000001" customHeight="1"/>
  <cols>
    <col min="1" max="1" width="21.73046875" style="7" customWidth="1"/>
    <col min="2" max="16384" width="9.1328125" style="7"/>
  </cols>
  <sheetData>
    <row r="1" spans="1:10" s="18" customFormat="1" ht="20.100000000000001" customHeight="1">
      <c r="A1" s="131" t="s">
        <v>81</v>
      </c>
      <c r="B1" s="131"/>
      <c r="C1" s="131"/>
      <c r="D1" s="131"/>
      <c r="E1" s="131"/>
    </row>
    <row r="2" spans="1:10" s="9" customFormat="1" ht="20.100000000000001" customHeight="1"/>
    <row r="3" spans="1:10" s="9" customFormat="1" ht="20.100000000000001" customHeight="1">
      <c r="A3" s="50"/>
      <c r="B3" s="50" t="s">
        <v>30</v>
      </c>
    </row>
    <row r="4" spans="1:10" s="9" customFormat="1" ht="20.100000000000001" customHeight="1">
      <c r="A4" s="51" t="s">
        <v>74</v>
      </c>
      <c r="B4" s="84">
        <v>2</v>
      </c>
    </row>
    <row r="5" spans="1:10" s="9" customFormat="1" ht="20.100000000000001" customHeight="1">
      <c r="A5" s="53" t="s">
        <v>75</v>
      </c>
      <c r="B5" s="85">
        <v>26</v>
      </c>
    </row>
    <row r="6" spans="1:10" s="9" customFormat="1" ht="20.100000000000001" customHeight="1">
      <c r="A6" s="53" t="s">
        <v>76</v>
      </c>
      <c r="B6" s="85">
        <v>27</v>
      </c>
    </row>
    <row r="7" spans="1:10" s="15" customFormat="1" ht="20.100000000000001" customHeight="1">
      <c r="A7" s="53" t="s">
        <v>77</v>
      </c>
      <c r="B7" s="85">
        <v>48</v>
      </c>
      <c r="C7" s="9"/>
      <c r="D7" s="9"/>
    </row>
    <row r="8" spans="1:10" s="15" customFormat="1" ht="20.100000000000001" customHeight="1">
      <c r="A8" s="55" t="s">
        <v>78</v>
      </c>
      <c r="B8" s="86">
        <v>30</v>
      </c>
      <c r="C8" s="9"/>
      <c r="D8" s="9"/>
    </row>
    <row r="9" spans="1:10" ht="20.100000000000001" customHeight="1">
      <c r="I9" s="15"/>
      <c r="J9" s="15"/>
    </row>
    <row r="10" spans="1:10" ht="20.100000000000001" customHeight="1">
      <c r="A10" s="48" t="s">
        <v>79</v>
      </c>
      <c r="B10" s="62"/>
      <c r="C10" s="62"/>
      <c r="D10" s="62"/>
      <c r="E10" s="62"/>
      <c r="F10" s="62"/>
      <c r="G10" s="62"/>
      <c r="H10" s="62"/>
      <c r="I10" s="15"/>
      <c r="J10" s="15"/>
    </row>
    <row r="11" spans="1:10" ht="20.100000000000001" customHeight="1">
      <c r="A11" s="83" t="s">
        <v>80</v>
      </c>
      <c r="I11" s="15"/>
      <c r="J11" s="15"/>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sqref="A1:B1"/>
    </sheetView>
  </sheetViews>
  <sheetFormatPr defaultColWidth="9.1328125" defaultRowHeight="20.100000000000001" customHeight="1"/>
  <cols>
    <col min="1" max="1" width="20.73046875" style="7" customWidth="1"/>
    <col min="2" max="2" width="39.86328125" style="7" customWidth="1"/>
    <col min="3" max="4" width="9.1328125" style="7"/>
    <col min="5" max="6" width="34" style="7" customWidth="1"/>
    <col min="7" max="16384" width="9.1328125" style="7"/>
  </cols>
  <sheetData>
    <row r="1" spans="1:10" s="18" customFormat="1" ht="20.100000000000001" customHeight="1">
      <c r="A1" s="131" t="s">
        <v>83</v>
      </c>
      <c r="B1" s="131"/>
    </row>
    <row r="2" spans="1:10" s="9" customFormat="1" ht="20.100000000000001" customHeight="1"/>
    <row r="3" spans="1:10" s="9" customFormat="1" ht="20.100000000000001" customHeight="1">
      <c r="A3" s="66"/>
      <c r="B3" s="66" t="s">
        <v>47</v>
      </c>
    </row>
    <row r="4" spans="1:10" s="9" customFormat="1" ht="20.100000000000001" customHeight="1">
      <c r="A4" s="63" t="s">
        <v>8</v>
      </c>
      <c r="B4" s="63">
        <v>8.3000000000000007</v>
      </c>
    </row>
    <row r="5" spans="1:10" s="9" customFormat="1" ht="20.100000000000001" customHeight="1">
      <c r="A5" s="64" t="s">
        <v>9</v>
      </c>
      <c r="B5" s="64">
        <v>2.2999999999999998</v>
      </c>
    </row>
    <row r="6" spans="1:10" s="9" customFormat="1" ht="20.100000000000001" customHeight="1">
      <c r="A6" s="64" t="s">
        <v>10</v>
      </c>
      <c r="B6" s="64">
        <v>64.7</v>
      </c>
    </row>
    <row r="7" spans="1:10" s="15" customFormat="1" ht="20.100000000000001" customHeight="1">
      <c r="A7" s="65" t="s">
        <v>11</v>
      </c>
      <c r="B7" s="65">
        <v>24.8</v>
      </c>
      <c r="C7" s="9"/>
      <c r="D7" s="9"/>
    </row>
    <row r="8" spans="1:10" s="15" customFormat="1" ht="20.100000000000001" customHeight="1">
      <c r="A8" s="9"/>
      <c r="B8" s="9"/>
      <c r="C8" s="9"/>
      <c r="D8" s="9"/>
    </row>
    <row r="9" spans="1:10" ht="20.100000000000001" customHeight="1">
      <c r="A9" s="66"/>
      <c r="B9" s="66" t="s">
        <v>82</v>
      </c>
      <c r="C9" s="9"/>
      <c r="D9" s="9"/>
      <c r="E9" s="9"/>
      <c r="F9" s="62"/>
      <c r="G9" s="62"/>
      <c r="H9" s="62"/>
      <c r="I9" s="15"/>
      <c r="J9" s="15"/>
    </row>
    <row r="10" spans="1:10" ht="20.100000000000001" customHeight="1">
      <c r="A10" s="63" t="s">
        <v>12</v>
      </c>
      <c r="B10" s="63">
        <v>39.1</v>
      </c>
      <c r="C10" s="9"/>
      <c r="D10" s="9"/>
      <c r="E10" s="9"/>
      <c r="I10" s="15"/>
      <c r="J10" s="15"/>
    </row>
    <row r="11" spans="1:10" ht="20.100000000000001" customHeight="1">
      <c r="A11" s="64" t="s">
        <v>13</v>
      </c>
      <c r="B11" s="64">
        <v>33.1</v>
      </c>
      <c r="C11" s="9"/>
      <c r="D11" s="9"/>
      <c r="E11" s="9"/>
    </row>
    <row r="12" spans="1:10" ht="20.100000000000001" customHeight="1">
      <c r="A12" s="65" t="s">
        <v>44</v>
      </c>
      <c r="B12" s="65">
        <v>27.8</v>
      </c>
    </row>
    <row r="14" spans="1:10" ht="20.100000000000001" customHeight="1">
      <c r="A14" s="48" t="s">
        <v>79</v>
      </c>
    </row>
    <row r="15" spans="1:10" ht="20.100000000000001" customHeight="1">
      <c r="A15" s="83" t="s">
        <v>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C14" sqref="C14"/>
    </sheetView>
  </sheetViews>
  <sheetFormatPr defaultColWidth="9.1328125" defaultRowHeight="20.100000000000001" customHeight="1"/>
  <cols>
    <col min="1" max="1" width="28.1328125" style="7" customWidth="1"/>
    <col min="2" max="3" width="20" style="7" customWidth="1"/>
    <col min="4" max="16384" width="9.1328125" style="7"/>
  </cols>
  <sheetData>
    <row r="1" spans="1:11" s="17" customFormat="1" ht="20.100000000000001" customHeight="1">
      <c r="A1" s="131" t="s">
        <v>28</v>
      </c>
      <c r="B1" s="16"/>
      <c r="C1" s="16"/>
      <c r="D1" s="16"/>
      <c r="E1" s="16"/>
      <c r="F1" s="16"/>
      <c r="G1" s="16"/>
      <c r="H1" s="16"/>
      <c r="I1" s="16"/>
      <c r="J1" s="16"/>
      <c r="K1" s="16"/>
    </row>
    <row r="2" spans="1:11" s="36" customFormat="1" ht="20.100000000000001" customHeight="1">
      <c r="A2" s="9"/>
      <c r="B2" s="9"/>
      <c r="C2" s="9"/>
      <c r="D2" s="9"/>
      <c r="E2" s="9"/>
      <c r="F2" s="9"/>
      <c r="G2" s="9"/>
      <c r="H2" s="9"/>
      <c r="I2" s="9"/>
      <c r="J2" s="9"/>
    </row>
    <row r="3" spans="1:11" s="36" customFormat="1" ht="20.100000000000001" customHeight="1">
      <c r="A3" s="44"/>
      <c r="B3" s="57" t="s">
        <v>30</v>
      </c>
      <c r="C3" s="57" t="s">
        <v>31</v>
      </c>
      <c r="D3" s="40"/>
      <c r="E3" s="40"/>
      <c r="F3" s="40"/>
      <c r="G3" s="40"/>
      <c r="H3" s="40"/>
      <c r="I3" s="40"/>
      <c r="J3" s="43"/>
    </row>
    <row r="4" spans="1:11" s="36" customFormat="1" ht="20.100000000000001" customHeight="1">
      <c r="A4" s="45" t="s">
        <v>7</v>
      </c>
      <c r="B4" s="52">
        <v>2378</v>
      </c>
      <c r="C4" s="45">
        <v>84.989278055754113</v>
      </c>
      <c r="D4" s="38"/>
      <c r="E4" s="38"/>
      <c r="F4" s="38"/>
      <c r="G4" s="38"/>
      <c r="H4" s="38"/>
      <c r="I4" s="38"/>
      <c r="J4" s="43"/>
    </row>
    <row r="5" spans="1:11" s="12" customFormat="1" ht="20.100000000000001" customHeight="1">
      <c r="A5" s="46" t="s">
        <v>34</v>
      </c>
      <c r="B5" s="54">
        <v>376</v>
      </c>
      <c r="C5" s="46">
        <v>13.43817012151537</v>
      </c>
    </row>
    <row r="6" spans="1:11" s="12" customFormat="1" ht="20.100000000000001" customHeight="1">
      <c r="A6" s="46" t="s">
        <v>35</v>
      </c>
      <c r="B6" s="54">
        <v>33</v>
      </c>
      <c r="C6" s="46">
        <v>1.1794138670478913</v>
      </c>
    </row>
    <row r="7" spans="1:11" ht="20.100000000000001" customHeight="1">
      <c r="A7" s="47" t="s">
        <v>20</v>
      </c>
      <c r="B7" s="56">
        <v>11</v>
      </c>
      <c r="C7" s="47">
        <v>0.39313795568263044</v>
      </c>
    </row>
    <row r="9" spans="1:11" ht="20.100000000000001" customHeight="1">
      <c r="A9" s="26" t="s">
        <v>29</v>
      </c>
    </row>
    <row r="10" spans="1:11" ht="20.100000000000001" customHeight="1">
      <c r="A10" s="11" t="s">
        <v>6</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sqref="A1:E1"/>
    </sheetView>
  </sheetViews>
  <sheetFormatPr defaultColWidth="9.1328125" defaultRowHeight="20.100000000000001" customHeight="1"/>
  <cols>
    <col min="1" max="1" width="23.1328125" style="7" customWidth="1"/>
    <col min="2" max="6" width="10.59765625" style="7" customWidth="1"/>
    <col min="7" max="16384" width="9.1328125" style="7"/>
  </cols>
  <sheetData>
    <row r="1" spans="1:9" s="30" customFormat="1" ht="20.100000000000001" customHeight="1">
      <c r="A1" s="131" t="s">
        <v>84</v>
      </c>
      <c r="B1" s="131"/>
      <c r="C1" s="131"/>
      <c r="D1" s="131"/>
      <c r="E1" s="131"/>
    </row>
    <row r="2" spans="1:9" s="9" customFormat="1" ht="20.100000000000001" customHeight="1">
      <c r="A2" s="32"/>
      <c r="B2" s="32"/>
    </row>
    <row r="3" spans="1:9" s="9" customFormat="1" ht="20.100000000000001" customHeight="1">
      <c r="A3" s="50"/>
      <c r="B3" s="58">
        <v>2015</v>
      </c>
      <c r="C3" s="58">
        <v>2016</v>
      </c>
      <c r="D3" s="58">
        <v>2017</v>
      </c>
      <c r="E3" s="58">
        <v>2018</v>
      </c>
      <c r="F3" s="58" t="s">
        <v>85</v>
      </c>
      <c r="G3" s="70"/>
      <c r="H3" s="70"/>
      <c r="I3" s="70"/>
    </row>
    <row r="4" spans="1:9" s="9" customFormat="1" ht="20.100000000000001" customHeight="1">
      <c r="A4" s="51" t="s">
        <v>86</v>
      </c>
      <c r="B4" s="45">
        <v>11.41396933560477</v>
      </c>
      <c r="C4" s="45">
        <v>15.576036866359447</v>
      </c>
      <c r="D4" s="45">
        <v>18.13063063063063</v>
      </c>
      <c r="E4" s="45">
        <v>19.863273832130648</v>
      </c>
      <c r="F4" s="45">
        <v>20.388349514563107</v>
      </c>
      <c r="G4" s="70"/>
      <c r="H4" s="70"/>
      <c r="I4" s="70"/>
    </row>
    <row r="5" spans="1:9" s="15" customFormat="1" ht="20.100000000000001" customHeight="1">
      <c r="A5" s="55" t="s">
        <v>87</v>
      </c>
      <c r="B5" s="47">
        <v>12.971078001752847</v>
      </c>
      <c r="C5" s="47">
        <v>16.264478764478767</v>
      </c>
      <c r="D5" s="47">
        <v>18.585131894484412</v>
      </c>
      <c r="E5" s="47">
        <v>20.039920159680637</v>
      </c>
      <c r="F5" s="47">
        <v>18.342245989304811</v>
      </c>
    </row>
    <row r="6" spans="1:9" s="15" customFormat="1" ht="20.100000000000001" customHeight="1">
      <c r="A6" s="24"/>
    </row>
    <row r="7" spans="1:9" ht="20.100000000000001" customHeight="1">
      <c r="A7" s="171" t="s">
        <v>162</v>
      </c>
      <c r="B7" s="171"/>
      <c r="C7" s="171"/>
      <c r="D7" s="171"/>
      <c r="E7" s="171"/>
      <c r="F7" s="171"/>
      <c r="G7" s="171"/>
      <c r="H7" s="171"/>
    </row>
    <row r="8" spans="1:9" ht="20.100000000000001" customHeight="1">
      <c r="A8" s="171"/>
      <c r="B8" s="171"/>
      <c r="C8" s="171"/>
      <c r="D8" s="171"/>
      <c r="E8" s="171"/>
      <c r="F8" s="171"/>
      <c r="G8" s="171"/>
      <c r="H8" s="171"/>
    </row>
    <row r="9" spans="1:9" ht="20.100000000000001" customHeight="1">
      <c r="A9" s="171" t="s">
        <v>88</v>
      </c>
      <c r="B9" s="171"/>
      <c r="C9" s="171"/>
      <c r="D9" s="171"/>
      <c r="E9" s="171"/>
      <c r="F9" s="171"/>
      <c r="G9" s="171"/>
      <c r="H9" s="171"/>
    </row>
    <row r="10" spans="1:9" ht="20.100000000000001" customHeight="1">
      <c r="A10" s="171"/>
      <c r="B10" s="171"/>
      <c r="C10" s="171"/>
      <c r="D10" s="171"/>
      <c r="E10" s="171"/>
      <c r="F10" s="171"/>
      <c r="G10" s="171"/>
      <c r="H10" s="171"/>
    </row>
    <row r="11" spans="1:9" ht="20.100000000000001" customHeight="1">
      <c r="A11" s="171" t="s">
        <v>89</v>
      </c>
      <c r="B11" s="171"/>
      <c r="C11" s="171"/>
      <c r="D11" s="171"/>
    </row>
    <row r="12" spans="1:9" ht="20.100000000000001" customHeight="1">
      <c r="A12" s="169" t="s">
        <v>90</v>
      </c>
      <c r="B12" s="169"/>
      <c r="C12" s="169"/>
      <c r="D12" s="169"/>
      <c r="E12" s="169"/>
      <c r="F12" s="169"/>
    </row>
  </sheetData>
  <mergeCells count="4">
    <mergeCell ref="A7:H8"/>
    <mergeCell ref="A9:H10"/>
    <mergeCell ref="A11:D11"/>
    <mergeCell ref="A12:F12"/>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sqref="A1:E1"/>
    </sheetView>
  </sheetViews>
  <sheetFormatPr defaultColWidth="9.1328125" defaultRowHeight="20.100000000000001" customHeight="1"/>
  <cols>
    <col min="1" max="1" width="25.3984375" style="7" customWidth="1"/>
    <col min="2" max="6" width="11.265625" style="7" customWidth="1"/>
    <col min="7" max="16384" width="9.1328125" style="7"/>
  </cols>
  <sheetData>
    <row r="1" spans="1:8" s="30" customFormat="1" ht="20.100000000000001" customHeight="1">
      <c r="A1" s="131" t="s">
        <v>91</v>
      </c>
      <c r="B1" s="131"/>
      <c r="C1" s="131"/>
      <c r="D1" s="131"/>
      <c r="E1" s="131"/>
    </row>
    <row r="2" spans="1:8" s="9" customFormat="1" ht="20.100000000000001" customHeight="1">
      <c r="A2" s="32"/>
      <c r="B2" s="32"/>
      <c r="C2" s="32"/>
      <c r="D2" s="32"/>
      <c r="E2" s="32"/>
      <c r="F2" s="32"/>
      <c r="G2" s="32"/>
      <c r="H2" s="32"/>
    </row>
    <row r="3" spans="1:8" s="9" customFormat="1" ht="20.100000000000001" customHeight="1">
      <c r="A3" s="50"/>
      <c r="B3" s="80">
        <v>2015</v>
      </c>
      <c r="C3" s="80">
        <v>2016</v>
      </c>
      <c r="D3" s="80">
        <v>2017</v>
      </c>
      <c r="E3" s="80">
        <v>2018</v>
      </c>
      <c r="F3" s="80" t="s">
        <v>85</v>
      </c>
      <c r="G3" s="33"/>
      <c r="H3" s="33"/>
    </row>
    <row r="4" spans="1:8" s="9" customFormat="1" ht="20.100000000000001" customHeight="1">
      <c r="A4" s="51" t="s">
        <v>92</v>
      </c>
      <c r="B4" s="45">
        <v>12.971078001752847</v>
      </c>
      <c r="C4" s="45">
        <v>16.264478764478767</v>
      </c>
      <c r="D4" s="45">
        <v>18.585131894484412</v>
      </c>
      <c r="E4" s="45">
        <v>20.039920159680637</v>
      </c>
      <c r="F4" s="45">
        <v>18.342245989304811</v>
      </c>
      <c r="G4" s="33"/>
      <c r="H4" s="33"/>
    </row>
    <row r="5" spans="1:8" s="9" customFormat="1" ht="20.100000000000001" customHeight="1">
      <c r="A5" s="55" t="s">
        <v>93</v>
      </c>
      <c r="B5" s="47">
        <v>19.906348083238086</v>
      </c>
      <c r="C5" s="47">
        <v>23.007784180894905</v>
      </c>
      <c r="D5" s="47">
        <v>28.061221202784694</v>
      </c>
      <c r="E5" s="47">
        <v>32.439881153339314</v>
      </c>
      <c r="F5" s="47">
        <v>26.907961513798824</v>
      </c>
      <c r="G5" s="33"/>
      <c r="H5" s="33"/>
    </row>
    <row r="6" spans="1:8" s="9" customFormat="1" ht="20.100000000000001" customHeight="1">
      <c r="A6" s="32"/>
      <c r="B6" s="33"/>
      <c r="C6" s="33"/>
      <c r="D6" s="33"/>
      <c r="E6" s="33"/>
      <c r="F6" s="33"/>
      <c r="G6" s="33"/>
      <c r="H6" s="33"/>
    </row>
    <row r="7" spans="1:8" s="15" customFormat="1" ht="20.100000000000001" customHeight="1">
      <c r="A7" s="172" t="s">
        <v>94</v>
      </c>
      <c r="B7" s="172"/>
      <c r="C7" s="172"/>
      <c r="D7" s="172"/>
      <c r="E7" s="172"/>
      <c r="F7" s="172"/>
    </row>
    <row r="8" spans="1:8" ht="20.100000000000001" customHeight="1">
      <c r="A8" s="172"/>
      <c r="B8" s="172"/>
      <c r="C8" s="172"/>
      <c r="D8" s="172"/>
      <c r="E8" s="172"/>
      <c r="F8" s="172"/>
    </row>
    <row r="9" spans="1:8" ht="20.100000000000001" customHeight="1">
      <c r="A9" s="172"/>
      <c r="B9" s="172"/>
      <c r="C9" s="172"/>
      <c r="D9" s="172"/>
      <c r="E9" s="172"/>
      <c r="F9" s="172"/>
    </row>
    <row r="10" spans="1:8" ht="20.100000000000001" customHeight="1">
      <c r="A10" s="171" t="s">
        <v>95</v>
      </c>
      <c r="B10" s="171"/>
      <c r="C10" s="171"/>
      <c r="D10" s="171"/>
      <c r="E10" s="171"/>
      <c r="F10" s="171"/>
    </row>
    <row r="11" spans="1:8" ht="20.100000000000001" customHeight="1">
      <c r="A11" s="169" t="s">
        <v>96</v>
      </c>
      <c r="B11" s="169"/>
      <c r="C11" s="169"/>
      <c r="D11" s="169"/>
      <c r="E11" s="169"/>
      <c r="F11" s="169"/>
    </row>
    <row r="12" spans="1:8" ht="20.100000000000001" customHeight="1">
      <c r="D12" s="132"/>
      <c r="E12" s="132"/>
      <c r="F12" s="132"/>
    </row>
  </sheetData>
  <mergeCells count="3">
    <mergeCell ref="A7:F9"/>
    <mergeCell ref="A10:F10"/>
    <mergeCell ref="A11:F1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sqref="A1:D1"/>
    </sheetView>
  </sheetViews>
  <sheetFormatPr defaultColWidth="9.1328125" defaultRowHeight="20.100000000000001" customHeight="1"/>
  <cols>
    <col min="1" max="1" width="13" style="7" customWidth="1"/>
    <col min="2" max="4" width="20.59765625" style="7" customWidth="1"/>
    <col min="5" max="16384" width="9.1328125" style="7"/>
  </cols>
  <sheetData>
    <row r="1" spans="1:6" s="30" customFormat="1" ht="20.100000000000001" customHeight="1">
      <c r="A1" s="131" t="s">
        <v>97</v>
      </c>
      <c r="B1" s="131"/>
      <c r="C1" s="131"/>
      <c r="D1" s="131"/>
    </row>
    <row r="2" spans="1:6" s="9" customFormat="1" ht="20.100000000000001" customHeight="1">
      <c r="A2" s="32"/>
      <c r="B2" s="32"/>
      <c r="C2" s="32"/>
      <c r="D2" s="32"/>
      <c r="E2" s="32"/>
      <c r="F2" s="32"/>
    </row>
    <row r="3" spans="1:6" s="9" customFormat="1" ht="20.100000000000001" customHeight="1">
      <c r="A3" s="50"/>
      <c r="B3" s="87" t="s">
        <v>7</v>
      </c>
      <c r="C3" s="87" t="s">
        <v>98</v>
      </c>
      <c r="D3" s="87" t="s">
        <v>35</v>
      </c>
      <c r="E3" s="33"/>
      <c r="F3" s="32"/>
    </row>
    <row r="4" spans="1:6" ht="20.100000000000001" customHeight="1">
      <c r="A4" s="51">
        <v>2015</v>
      </c>
      <c r="B4" s="45">
        <v>0.85015940488841657</v>
      </c>
      <c r="C4" s="45">
        <v>68.119891008174378</v>
      </c>
      <c r="D4" s="45">
        <v>90.909090909090907</v>
      </c>
    </row>
    <row r="5" spans="1:6" ht="20.100000000000001" customHeight="1">
      <c r="A5" s="53">
        <v>2016</v>
      </c>
      <c r="B5" s="46">
        <v>9.0246636771300448</v>
      </c>
      <c r="C5" s="46">
        <v>64.230769230769241</v>
      </c>
      <c r="D5" s="46">
        <v>40</v>
      </c>
    </row>
    <row r="6" spans="1:6" ht="20.100000000000001" customHeight="1">
      <c r="A6" s="53">
        <v>2017</v>
      </c>
      <c r="B6" s="46">
        <v>11.372007366482505</v>
      </c>
      <c r="C6" s="46">
        <v>66.554054054054063</v>
      </c>
      <c r="D6" s="46">
        <v>67.741935483870961</v>
      </c>
    </row>
    <row r="7" spans="1:6" ht="20.100000000000001" customHeight="1">
      <c r="A7" s="53">
        <v>2018</v>
      </c>
      <c r="B7" s="46">
        <v>14.039855072463769</v>
      </c>
      <c r="C7" s="46">
        <v>66.296296296296305</v>
      </c>
      <c r="D7" s="46">
        <v>59.090909090909093</v>
      </c>
    </row>
    <row r="8" spans="1:6" ht="20.100000000000001" customHeight="1">
      <c r="A8" s="79" t="s">
        <v>85</v>
      </c>
      <c r="B8" s="47">
        <v>9.8873591989987482</v>
      </c>
      <c r="C8" s="47">
        <v>69.649805447470811</v>
      </c>
      <c r="D8" s="47">
        <v>42.857142857142854</v>
      </c>
    </row>
    <row r="9" spans="1:6" ht="20.100000000000001" customHeight="1">
      <c r="A9" s="79" t="s">
        <v>163</v>
      </c>
      <c r="B9" s="47">
        <v>12.5</v>
      </c>
      <c r="C9" s="47">
        <v>70.2</v>
      </c>
      <c r="D9" s="47">
        <v>45.5</v>
      </c>
    </row>
    <row r="10" spans="1:6" ht="20.100000000000001" customHeight="1">
      <c r="A10" s="77"/>
      <c r="B10" s="45"/>
      <c r="C10" s="45"/>
      <c r="D10" s="45"/>
    </row>
    <row r="11" spans="1:6" ht="20.100000000000001" customHeight="1">
      <c r="A11" s="172" t="s">
        <v>99</v>
      </c>
      <c r="B11" s="172"/>
      <c r="C11" s="172"/>
      <c r="D11" s="172"/>
      <c r="E11" s="172"/>
    </row>
    <row r="12" spans="1:6" ht="20.100000000000001" customHeight="1">
      <c r="A12" s="172"/>
      <c r="B12" s="172"/>
      <c r="C12" s="172"/>
      <c r="D12" s="172"/>
      <c r="E12" s="172"/>
    </row>
    <row r="13" spans="1:6" ht="20.100000000000001" customHeight="1">
      <c r="A13" s="171" t="s">
        <v>164</v>
      </c>
      <c r="B13" s="171"/>
      <c r="C13" s="171"/>
      <c r="D13" s="171"/>
      <c r="E13" s="171"/>
    </row>
    <row r="14" spans="1:6" ht="20.100000000000001" customHeight="1">
      <c r="A14" s="171"/>
      <c r="B14" s="171"/>
      <c r="C14" s="171"/>
      <c r="D14" s="171"/>
      <c r="E14" s="171"/>
    </row>
    <row r="15" spans="1:6" ht="20.100000000000001" customHeight="1">
      <c r="A15" s="171" t="s">
        <v>95</v>
      </c>
      <c r="B15" s="171"/>
      <c r="C15" s="171"/>
      <c r="D15" s="171"/>
      <c r="E15" s="171"/>
    </row>
    <row r="16" spans="1:6" ht="20.100000000000001" customHeight="1">
      <c r="A16" s="169" t="s">
        <v>96</v>
      </c>
      <c r="B16" s="169"/>
      <c r="C16" s="169"/>
      <c r="D16" s="169"/>
      <c r="E16" s="169"/>
    </row>
  </sheetData>
  <mergeCells count="4">
    <mergeCell ref="A15:E15"/>
    <mergeCell ref="A16:E16"/>
    <mergeCell ref="A11:E12"/>
    <mergeCell ref="A13:E14"/>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sqref="A1:G1"/>
    </sheetView>
  </sheetViews>
  <sheetFormatPr defaultColWidth="9.1328125" defaultRowHeight="20.100000000000001" customHeight="1"/>
  <cols>
    <col min="1" max="1" width="23.1328125" style="7" customWidth="1"/>
    <col min="2" max="3" width="22.3984375" style="7" customWidth="1"/>
    <col min="4" max="16384" width="9.1328125" style="7"/>
  </cols>
  <sheetData>
    <row r="1" spans="1:8" ht="20.100000000000001" customHeight="1">
      <c r="A1" s="131" t="s">
        <v>101</v>
      </c>
      <c r="B1" s="131"/>
      <c r="C1" s="131"/>
      <c r="D1" s="131"/>
      <c r="E1" s="131"/>
      <c r="F1" s="131"/>
      <c r="G1" s="131"/>
    </row>
    <row r="2" spans="1:8" s="9" customFormat="1" ht="20.100000000000001" customHeight="1">
      <c r="A2" s="34"/>
      <c r="B2" s="34"/>
      <c r="C2" s="34"/>
    </row>
    <row r="3" spans="1:8" s="9" customFormat="1" ht="20.100000000000001" customHeight="1">
      <c r="A3" s="50"/>
      <c r="B3" s="50" t="s">
        <v>1</v>
      </c>
      <c r="C3" s="50" t="s">
        <v>100</v>
      </c>
    </row>
    <row r="4" spans="1:8" s="9" customFormat="1" ht="20.100000000000001" customHeight="1">
      <c r="A4" s="51">
        <v>2016</v>
      </c>
      <c r="B4" s="45">
        <v>56.30368</v>
      </c>
      <c r="C4" s="45">
        <v>38.003120000000003</v>
      </c>
    </row>
    <row r="5" spans="1:8" s="9" customFormat="1" ht="20.100000000000001" customHeight="1">
      <c r="A5" s="53">
        <v>2017</v>
      </c>
      <c r="B5" s="46">
        <v>78.822199999999995</v>
      </c>
      <c r="C5" s="46">
        <v>36.595790000000001</v>
      </c>
    </row>
    <row r="6" spans="1:8" s="15" customFormat="1" ht="20.100000000000001" customHeight="1">
      <c r="A6" s="53">
        <v>2018</v>
      </c>
      <c r="B6" s="46">
        <v>62.620170000000002</v>
      </c>
      <c r="C6" s="46">
        <v>32.761409999999998</v>
      </c>
    </row>
    <row r="7" spans="1:8" ht="20.100000000000001" customHeight="1">
      <c r="A7" s="79" t="s">
        <v>85</v>
      </c>
      <c r="B7" s="47">
        <v>51.94285</v>
      </c>
      <c r="C7" s="47">
        <v>26.71453</v>
      </c>
    </row>
    <row r="9" spans="1:8" ht="20.100000000000001" customHeight="1">
      <c r="A9" s="172" t="s">
        <v>102</v>
      </c>
      <c r="B9" s="172"/>
      <c r="C9" s="172"/>
      <c r="D9" s="172"/>
      <c r="E9" s="172"/>
      <c r="F9" s="172"/>
      <c r="G9" s="172"/>
      <c r="H9" s="172"/>
    </row>
    <row r="10" spans="1:8" ht="20.100000000000001" customHeight="1">
      <c r="A10" s="172"/>
      <c r="B10" s="172"/>
      <c r="C10" s="172"/>
      <c r="D10" s="172"/>
      <c r="E10" s="172"/>
      <c r="F10" s="172"/>
      <c r="G10" s="172"/>
      <c r="H10" s="172"/>
    </row>
    <row r="11" spans="1:8" ht="20.100000000000001" customHeight="1">
      <c r="A11" s="71" t="s">
        <v>95</v>
      </c>
    </row>
    <row r="12" spans="1:8" ht="20.100000000000001" customHeight="1">
      <c r="A12" s="83" t="s">
        <v>96</v>
      </c>
    </row>
  </sheetData>
  <mergeCells count="1">
    <mergeCell ref="A9:H10"/>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sqref="A1:F1"/>
    </sheetView>
  </sheetViews>
  <sheetFormatPr defaultColWidth="9.1328125" defaultRowHeight="20.100000000000001" customHeight="1"/>
  <cols>
    <col min="1" max="1" width="13.1328125" style="7" customWidth="1"/>
    <col min="2" max="2" width="21.3984375" style="7" customWidth="1"/>
    <col min="3" max="3" width="20" style="7" customWidth="1"/>
    <col min="4" max="5" width="16.265625" style="7" customWidth="1"/>
    <col min="6" max="16384" width="9.1328125" style="7"/>
  </cols>
  <sheetData>
    <row r="1" spans="1:7" s="30" customFormat="1" ht="20.100000000000001" customHeight="1">
      <c r="A1" s="131" t="s">
        <v>103</v>
      </c>
      <c r="B1" s="131"/>
      <c r="C1" s="131"/>
      <c r="D1" s="131"/>
      <c r="E1" s="131"/>
      <c r="F1" s="131"/>
    </row>
    <row r="2" spans="1:7" s="9" customFormat="1" ht="20.100000000000001" customHeight="1">
      <c r="A2" s="32"/>
      <c r="B2" s="32"/>
      <c r="C2" s="32"/>
      <c r="D2" s="32"/>
    </row>
    <row r="3" spans="1:7" s="9" customFormat="1" ht="20.100000000000001" customHeight="1">
      <c r="A3" s="50"/>
      <c r="B3" s="57" t="s">
        <v>44</v>
      </c>
      <c r="C3" s="57" t="s">
        <v>12</v>
      </c>
      <c r="D3" s="58" t="s">
        <v>13</v>
      </c>
      <c r="E3" s="58" t="s">
        <v>16</v>
      </c>
    </row>
    <row r="4" spans="1:7" s="9" customFormat="1" ht="20.100000000000001" customHeight="1">
      <c r="A4" s="51">
        <v>2015</v>
      </c>
      <c r="B4" s="45">
        <v>1.2605042016806722</v>
      </c>
      <c r="C4" s="45">
        <v>0.94142259414225948</v>
      </c>
      <c r="D4" s="45">
        <v>0.58139534883720934</v>
      </c>
      <c r="E4" s="45">
        <v>0.85015940488841657</v>
      </c>
    </row>
    <row r="5" spans="1:7" s="9" customFormat="1" ht="20.100000000000001" customHeight="1">
      <c r="A5" s="53">
        <v>2016</v>
      </c>
      <c r="B5" s="46">
        <v>17.241379310344829</v>
      </c>
      <c r="C5" s="46">
        <v>10.564102564102564</v>
      </c>
      <c r="D5" s="46">
        <v>3.7953795379537953</v>
      </c>
      <c r="E5" s="46">
        <v>9.0246636771300448</v>
      </c>
    </row>
    <row r="6" spans="1:7" s="9" customFormat="1" ht="20.100000000000001" customHeight="1">
      <c r="A6" s="53">
        <v>2017</v>
      </c>
      <c r="B6" s="46">
        <v>22.456140350877192</v>
      </c>
      <c r="C6" s="46">
        <v>12.271540469973891</v>
      </c>
      <c r="D6" s="46">
        <v>5.6910569105691051</v>
      </c>
      <c r="E6" s="46">
        <v>11.372007366482505</v>
      </c>
    </row>
    <row r="7" spans="1:7" s="9" customFormat="1" ht="20.100000000000001" customHeight="1">
      <c r="A7" s="53">
        <v>2018</v>
      </c>
      <c r="B7" s="46">
        <v>35.039370078740156</v>
      </c>
      <c r="C7" s="46">
        <v>13.963573287077191</v>
      </c>
      <c r="D7" s="46">
        <v>7.4812967581047385</v>
      </c>
      <c r="E7" s="46">
        <v>14.033499320959711</v>
      </c>
    </row>
    <row r="8" spans="1:7" s="9" customFormat="1" ht="20.100000000000001" customHeight="1">
      <c r="A8" s="79" t="s">
        <v>85</v>
      </c>
      <c r="B8" s="47">
        <v>20.348837209302324</v>
      </c>
      <c r="C8" s="47">
        <v>10.813953488372093</v>
      </c>
      <c r="D8" s="47">
        <v>5.2910052910052912</v>
      </c>
      <c r="E8" s="47">
        <v>9.8811757348342724</v>
      </c>
    </row>
    <row r="9" spans="1:7" s="15" customFormat="1" ht="20.100000000000001" customHeight="1">
      <c r="A9" s="19"/>
    </row>
    <row r="10" spans="1:7" s="15" customFormat="1" ht="20.100000000000001" customHeight="1">
      <c r="A10" s="172" t="s">
        <v>165</v>
      </c>
      <c r="B10" s="172"/>
      <c r="C10" s="172"/>
      <c r="D10" s="172"/>
      <c r="E10" s="172"/>
      <c r="F10" s="172"/>
      <c r="G10" s="172"/>
    </row>
    <row r="11" spans="1:7" ht="20.100000000000001" customHeight="1">
      <c r="A11" s="172"/>
      <c r="B11" s="172"/>
      <c r="C11" s="172"/>
      <c r="D11" s="172"/>
      <c r="E11" s="172"/>
      <c r="F11" s="172"/>
      <c r="G11" s="172"/>
    </row>
    <row r="12" spans="1:7" ht="20.100000000000001" customHeight="1">
      <c r="A12" s="171" t="s">
        <v>164</v>
      </c>
      <c r="B12" s="171"/>
      <c r="C12" s="171"/>
      <c r="D12" s="171"/>
      <c r="E12" s="171"/>
      <c r="F12" s="171"/>
      <c r="G12" s="171"/>
    </row>
    <row r="13" spans="1:7" ht="20.100000000000001" customHeight="1">
      <c r="A13" s="171"/>
      <c r="B13" s="171"/>
      <c r="C13" s="171"/>
      <c r="D13" s="171"/>
      <c r="E13" s="171"/>
      <c r="F13" s="171"/>
      <c r="G13" s="171"/>
    </row>
    <row r="14" spans="1:7" ht="20.100000000000001" customHeight="1">
      <c r="A14" s="180" t="s">
        <v>95</v>
      </c>
      <c r="B14" s="180"/>
      <c r="C14" s="180"/>
      <c r="D14" s="180"/>
      <c r="E14" s="180"/>
      <c r="F14" s="180"/>
      <c r="G14" s="180"/>
    </row>
    <row r="15" spans="1:7" ht="20.100000000000001" customHeight="1">
      <c r="A15" s="170" t="s">
        <v>104</v>
      </c>
      <c r="B15" s="170"/>
      <c r="C15" s="170"/>
      <c r="D15" s="170"/>
      <c r="E15" s="170"/>
      <c r="F15" s="170"/>
      <c r="G15" s="170"/>
    </row>
  </sheetData>
  <mergeCells count="4">
    <mergeCell ref="A10:G11"/>
    <mergeCell ref="A12:G13"/>
    <mergeCell ref="A14:G14"/>
    <mergeCell ref="A15:G15"/>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sqref="A1:C1"/>
    </sheetView>
  </sheetViews>
  <sheetFormatPr defaultColWidth="9.1328125" defaultRowHeight="20.100000000000001" customHeight="1"/>
  <cols>
    <col min="1" max="1" width="19.3984375" style="7" customWidth="1"/>
    <col min="2" max="4" width="9.1328125" style="7"/>
    <col min="5" max="5" width="10.86328125" style="7" customWidth="1"/>
    <col min="6" max="16384" width="9.1328125" style="7"/>
  </cols>
  <sheetData>
    <row r="1" spans="1:7" ht="20.100000000000001" customHeight="1">
      <c r="A1" s="131" t="s">
        <v>105</v>
      </c>
      <c r="B1" s="131"/>
      <c r="C1" s="131"/>
    </row>
    <row r="2" spans="1:7" s="9" customFormat="1" ht="20.100000000000001" customHeight="1">
      <c r="A2" s="32"/>
      <c r="B2" s="32"/>
      <c r="C2" s="32"/>
      <c r="D2" s="32"/>
      <c r="E2" s="32"/>
      <c r="F2" s="32"/>
      <c r="G2" s="32"/>
    </row>
    <row r="3" spans="1:7" s="9" customFormat="1" ht="20.100000000000001" customHeight="1" thickBot="1">
      <c r="A3" s="88"/>
      <c r="B3" s="89">
        <v>2017</v>
      </c>
      <c r="C3" s="89">
        <v>2018</v>
      </c>
      <c r="D3" s="90" t="s">
        <v>85</v>
      </c>
      <c r="E3" s="89" t="s">
        <v>163</v>
      </c>
      <c r="F3" s="33"/>
      <c r="G3" s="33"/>
    </row>
    <row r="4" spans="1:7" ht="20.100000000000001" customHeight="1" thickBot="1">
      <c r="A4" s="91" t="s">
        <v>12</v>
      </c>
      <c r="B4" s="92">
        <v>141</v>
      </c>
      <c r="C4" s="92">
        <v>161</v>
      </c>
      <c r="D4" s="93">
        <v>93</v>
      </c>
      <c r="E4" s="92">
        <v>154</v>
      </c>
    </row>
    <row r="5" spans="1:7" ht="20.100000000000001" customHeight="1" thickBot="1">
      <c r="A5" s="94" t="s">
        <v>13</v>
      </c>
      <c r="B5" s="95">
        <v>42</v>
      </c>
      <c r="C5" s="95">
        <v>60</v>
      </c>
      <c r="D5" s="96">
        <v>30</v>
      </c>
      <c r="E5" s="95">
        <v>30</v>
      </c>
    </row>
    <row r="6" spans="1:7" ht="20.100000000000001" customHeight="1" thickBot="1">
      <c r="A6" s="94" t="s">
        <v>44</v>
      </c>
      <c r="B6" s="95">
        <v>64</v>
      </c>
      <c r="C6" s="95">
        <v>89</v>
      </c>
      <c r="D6" s="96">
        <v>35</v>
      </c>
      <c r="E6" s="95">
        <v>83</v>
      </c>
    </row>
    <row r="7" spans="1:7" ht="20.100000000000001" customHeight="1" thickBot="1">
      <c r="A7" s="97" t="s">
        <v>16</v>
      </c>
      <c r="B7" s="98">
        <v>247</v>
      </c>
      <c r="C7" s="98">
        <v>310</v>
      </c>
      <c r="D7" s="99">
        <v>158</v>
      </c>
      <c r="E7" s="98">
        <v>287</v>
      </c>
    </row>
    <row r="9" spans="1:7" ht="20.100000000000001" customHeight="1">
      <c r="A9" s="181" t="s">
        <v>166</v>
      </c>
      <c r="B9" s="181"/>
      <c r="C9" s="181"/>
      <c r="D9" s="181"/>
      <c r="E9" s="181"/>
      <c r="F9" s="181"/>
      <c r="G9" s="181"/>
    </row>
    <row r="10" spans="1:7" ht="20.100000000000001" customHeight="1">
      <c r="A10" s="181"/>
      <c r="B10" s="181"/>
      <c r="C10" s="181"/>
      <c r="D10" s="181"/>
      <c r="E10" s="181"/>
      <c r="F10" s="181"/>
      <c r="G10" s="181"/>
    </row>
    <row r="11" spans="1:7" ht="20.100000000000001" customHeight="1">
      <c r="A11" s="171" t="s">
        <v>95</v>
      </c>
      <c r="B11" s="171"/>
      <c r="C11" s="171"/>
      <c r="D11" s="171"/>
      <c r="E11" s="171"/>
      <c r="F11" s="171"/>
      <c r="G11" s="171"/>
    </row>
    <row r="12" spans="1:7" ht="20.100000000000001" customHeight="1">
      <c r="A12" s="169" t="s">
        <v>96</v>
      </c>
      <c r="B12" s="169"/>
      <c r="C12" s="169"/>
      <c r="D12" s="169"/>
      <c r="E12" s="169"/>
      <c r="F12" s="169"/>
      <c r="G12" s="169"/>
    </row>
  </sheetData>
  <mergeCells count="3">
    <mergeCell ref="A9:G10"/>
    <mergeCell ref="A11:G11"/>
    <mergeCell ref="A12:G1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sqref="A1:H1"/>
    </sheetView>
  </sheetViews>
  <sheetFormatPr defaultColWidth="9.1328125" defaultRowHeight="20.100000000000001" customHeight="1"/>
  <cols>
    <col min="1" max="1" width="17.86328125" style="7" customWidth="1"/>
    <col min="2" max="2" width="17.1328125" style="7" customWidth="1"/>
    <col min="3" max="16384" width="9.1328125" style="7"/>
  </cols>
  <sheetData>
    <row r="1" spans="1:8" ht="20.100000000000001" customHeight="1">
      <c r="A1" s="131" t="s">
        <v>106</v>
      </c>
      <c r="B1" s="131"/>
      <c r="C1" s="131"/>
      <c r="D1" s="131"/>
      <c r="E1" s="131"/>
      <c r="F1" s="131"/>
      <c r="G1" s="131"/>
      <c r="H1" s="131"/>
    </row>
    <row r="2" spans="1:8" s="9" customFormat="1" ht="20.100000000000001" customHeight="1">
      <c r="A2" s="32"/>
      <c r="B2" s="32"/>
      <c r="C2" s="32"/>
      <c r="D2" s="32"/>
      <c r="E2" s="32"/>
      <c r="F2" s="32"/>
      <c r="G2" s="32"/>
    </row>
    <row r="3" spans="1:8" s="9" customFormat="1" ht="20.100000000000001" customHeight="1">
      <c r="A3" s="58"/>
      <c r="B3" s="57" t="s">
        <v>55</v>
      </c>
      <c r="C3" s="33"/>
      <c r="D3" s="33"/>
      <c r="E3" s="33"/>
      <c r="F3" s="33"/>
      <c r="G3" s="33"/>
    </row>
    <row r="4" spans="1:8" ht="20.100000000000001" customHeight="1">
      <c r="A4" s="51" t="s">
        <v>8</v>
      </c>
      <c r="B4" s="45">
        <v>13.654223968565816</v>
      </c>
    </row>
    <row r="5" spans="1:8" ht="20.100000000000001" customHeight="1">
      <c r="A5" s="53" t="s">
        <v>9</v>
      </c>
      <c r="B5" s="46">
        <v>15.015974440894569</v>
      </c>
    </row>
    <row r="6" spans="1:8" ht="20.100000000000001" customHeight="1">
      <c r="A6" s="53" t="s">
        <v>10</v>
      </c>
      <c r="B6" s="46">
        <v>10.12720156555773</v>
      </c>
    </row>
    <row r="7" spans="1:8" ht="20.100000000000001" customHeight="1">
      <c r="A7" s="53" t="s">
        <v>11</v>
      </c>
      <c r="B7" s="46">
        <v>12.189716312056738</v>
      </c>
    </row>
    <row r="8" spans="1:8" ht="20.100000000000001" customHeight="1">
      <c r="A8" s="55" t="s">
        <v>16</v>
      </c>
      <c r="B8" s="47">
        <v>11.956521739130435</v>
      </c>
    </row>
    <row r="10" spans="1:8" ht="20.100000000000001" customHeight="1">
      <c r="A10" s="172" t="s">
        <v>107</v>
      </c>
      <c r="B10" s="172"/>
      <c r="C10" s="172"/>
      <c r="D10" s="172"/>
      <c r="E10" s="172"/>
      <c r="F10" s="172"/>
      <c r="G10" s="172"/>
    </row>
    <row r="11" spans="1:8" ht="20.100000000000001" customHeight="1">
      <c r="A11" s="172"/>
      <c r="B11" s="172"/>
      <c r="C11" s="172"/>
      <c r="D11" s="172"/>
      <c r="E11" s="172"/>
      <c r="F11" s="172"/>
      <c r="G11" s="172"/>
    </row>
    <row r="12" spans="1:8" ht="20.100000000000001" customHeight="1">
      <c r="A12" s="171" t="s">
        <v>95</v>
      </c>
      <c r="B12" s="171"/>
      <c r="C12" s="171"/>
      <c r="D12" s="171"/>
      <c r="E12" s="171"/>
      <c r="F12" s="171"/>
      <c r="G12" s="171"/>
    </row>
    <row r="13" spans="1:8" ht="20.100000000000001" customHeight="1">
      <c r="A13" s="169" t="s">
        <v>104</v>
      </c>
      <c r="B13" s="169"/>
      <c r="C13" s="169"/>
      <c r="D13" s="169"/>
      <c r="E13" s="169"/>
      <c r="F13" s="169"/>
      <c r="G13" s="169"/>
    </row>
  </sheetData>
  <mergeCells count="3">
    <mergeCell ref="A10:G11"/>
    <mergeCell ref="A12:G12"/>
    <mergeCell ref="A13:G13"/>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election sqref="A1:L1"/>
    </sheetView>
  </sheetViews>
  <sheetFormatPr defaultColWidth="9.1328125" defaultRowHeight="20.100000000000001" customHeight="1"/>
  <cols>
    <col min="1" max="1" width="20.73046875" style="7" customWidth="1"/>
    <col min="2" max="16384" width="9.1328125" style="7"/>
  </cols>
  <sheetData>
    <row r="1" spans="1:12" s="30" customFormat="1" ht="20.100000000000001" customHeight="1">
      <c r="A1" s="131" t="s">
        <v>108</v>
      </c>
      <c r="B1" s="131"/>
      <c r="C1" s="131"/>
      <c r="D1" s="131"/>
      <c r="E1" s="131"/>
      <c r="F1" s="131"/>
      <c r="G1" s="131"/>
      <c r="H1" s="131"/>
      <c r="I1" s="131"/>
      <c r="J1" s="131"/>
      <c r="K1" s="131"/>
      <c r="L1" s="131"/>
    </row>
    <row r="2" spans="1:12" s="36" customFormat="1" ht="20.100000000000001" customHeight="1">
      <c r="A2" s="67"/>
      <c r="C2" s="35"/>
      <c r="D2" s="35"/>
    </row>
    <row r="3" spans="1:12" s="36" customFormat="1" ht="20.100000000000001" customHeight="1">
      <c r="A3" s="50"/>
      <c r="B3" s="50" t="s">
        <v>55</v>
      </c>
      <c r="C3" s="37"/>
      <c r="D3" s="35"/>
    </row>
    <row r="4" spans="1:12" s="36" customFormat="1" ht="20.100000000000001" customHeight="1">
      <c r="A4" s="51" t="s">
        <v>22</v>
      </c>
      <c r="B4" s="100">
        <v>13.572854291417165</v>
      </c>
      <c r="C4" s="37"/>
      <c r="D4" s="35"/>
    </row>
    <row r="5" spans="1:12" s="36" customFormat="1" ht="20.100000000000001" customHeight="1">
      <c r="A5" s="53" t="s">
        <v>25</v>
      </c>
      <c r="B5" s="101">
        <v>7.6481835564053542</v>
      </c>
      <c r="C5" s="37"/>
      <c r="D5" s="35"/>
    </row>
    <row r="6" spans="1:12" s="36" customFormat="1" ht="20.100000000000001" customHeight="1">
      <c r="A6" s="53" t="s">
        <v>23</v>
      </c>
      <c r="B6" s="101">
        <v>7.0287539936102235</v>
      </c>
      <c r="C6" s="37"/>
      <c r="D6" s="35"/>
    </row>
    <row r="7" spans="1:12" s="36" customFormat="1" ht="20.100000000000001" customHeight="1">
      <c r="A7" s="55" t="s">
        <v>24</v>
      </c>
      <c r="B7" s="102">
        <v>4.5</v>
      </c>
      <c r="C7" s="37"/>
      <c r="D7" s="35"/>
    </row>
    <row r="8" spans="1:12" ht="20.100000000000001" customHeight="1">
      <c r="A8" s="13"/>
    </row>
    <row r="9" spans="1:12" ht="20.100000000000001" customHeight="1">
      <c r="A9" s="172" t="s">
        <v>109</v>
      </c>
      <c r="B9" s="172"/>
      <c r="C9" s="172"/>
      <c r="D9" s="172"/>
      <c r="E9" s="172"/>
      <c r="F9" s="172"/>
      <c r="G9" s="172"/>
      <c r="H9" s="172"/>
      <c r="I9" s="172"/>
    </row>
    <row r="10" spans="1:12" ht="20.100000000000001" customHeight="1">
      <c r="A10" s="172"/>
      <c r="B10" s="172"/>
      <c r="C10" s="172"/>
      <c r="D10" s="172"/>
      <c r="E10" s="172"/>
      <c r="F10" s="172"/>
      <c r="G10" s="172"/>
      <c r="H10" s="172"/>
      <c r="I10" s="172"/>
    </row>
    <row r="11" spans="1:12" ht="20.100000000000001" customHeight="1">
      <c r="A11" s="171" t="s">
        <v>95</v>
      </c>
      <c r="B11" s="171"/>
      <c r="C11" s="171"/>
      <c r="D11" s="171"/>
      <c r="E11" s="171"/>
      <c r="F11" s="171"/>
      <c r="G11" s="171"/>
      <c r="H11" s="171"/>
      <c r="I11" s="171"/>
    </row>
    <row r="12" spans="1:12" ht="20.100000000000001" customHeight="1">
      <c r="A12" s="169" t="s">
        <v>104</v>
      </c>
      <c r="B12" s="169"/>
      <c r="C12" s="169"/>
      <c r="D12" s="169"/>
      <c r="E12" s="169"/>
      <c r="F12" s="169"/>
      <c r="G12" s="169"/>
      <c r="H12" s="169"/>
      <c r="I12" s="169"/>
    </row>
  </sheetData>
  <mergeCells count="3">
    <mergeCell ref="A9:I10"/>
    <mergeCell ref="A11:I11"/>
    <mergeCell ref="A12:I12"/>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B4" sqref="B4"/>
    </sheetView>
  </sheetViews>
  <sheetFormatPr defaultColWidth="9.1328125" defaultRowHeight="20.100000000000001" customHeight="1"/>
  <cols>
    <col min="1" max="1" width="59" style="7" customWidth="1"/>
    <col min="2" max="16384" width="9.1328125" style="7"/>
  </cols>
  <sheetData>
    <row r="1" spans="1:6" s="30" customFormat="1" ht="20.100000000000001" customHeight="1">
      <c r="A1" s="131" t="s">
        <v>110</v>
      </c>
      <c r="B1" s="131"/>
      <c r="C1" s="131"/>
    </row>
    <row r="2" spans="1:6" s="9" customFormat="1" ht="20.100000000000001" customHeight="1">
      <c r="A2" s="32"/>
      <c r="B2" s="32"/>
      <c r="C2" s="32"/>
      <c r="D2" s="32"/>
      <c r="E2" s="32"/>
      <c r="F2" s="32"/>
    </row>
    <row r="3" spans="1:6" s="9" customFormat="1" ht="20.100000000000001" customHeight="1">
      <c r="A3" s="50"/>
      <c r="B3" s="57" t="s">
        <v>55</v>
      </c>
      <c r="C3" s="33"/>
      <c r="D3" s="33"/>
      <c r="E3" s="33"/>
      <c r="F3" s="33"/>
    </row>
    <row r="4" spans="1:6" s="21" customFormat="1" ht="20.100000000000001" customHeight="1">
      <c r="A4" s="103" t="s">
        <v>111</v>
      </c>
      <c r="B4" s="45">
        <v>80</v>
      </c>
    </row>
    <row r="5" spans="1:6" ht="20.100000000000001" customHeight="1">
      <c r="A5" s="104" t="s">
        <v>112</v>
      </c>
      <c r="B5" s="53">
        <v>45.9</v>
      </c>
    </row>
    <row r="6" spans="1:6" ht="20.100000000000001" customHeight="1">
      <c r="A6" s="104" t="s">
        <v>113</v>
      </c>
      <c r="B6" s="53">
        <v>69.900000000000006</v>
      </c>
    </row>
    <row r="7" spans="1:6" ht="20.100000000000001" customHeight="1">
      <c r="A7" s="104" t="s">
        <v>114</v>
      </c>
      <c r="B7" s="53">
        <v>31.1</v>
      </c>
    </row>
    <row r="8" spans="1:6" ht="20.100000000000001" customHeight="1">
      <c r="A8" s="104" t="s">
        <v>115</v>
      </c>
      <c r="B8" s="53">
        <v>11.1</v>
      </c>
    </row>
    <row r="9" spans="1:6" ht="20.100000000000001" customHeight="1">
      <c r="A9" s="82" t="s">
        <v>116</v>
      </c>
      <c r="B9" s="55">
        <v>68.2</v>
      </c>
    </row>
    <row r="11" spans="1:6" ht="20.100000000000001" customHeight="1">
      <c r="A11" s="172" t="s">
        <v>117</v>
      </c>
      <c r="B11" s="172"/>
      <c r="C11" s="172"/>
      <c r="D11" s="172"/>
      <c r="E11" s="172"/>
    </row>
    <row r="12" spans="1:6" ht="20.100000000000001" customHeight="1">
      <c r="A12" s="172"/>
      <c r="B12" s="172"/>
      <c r="C12" s="172"/>
      <c r="D12" s="172"/>
      <c r="E12" s="172"/>
    </row>
    <row r="13" spans="1:6" ht="20.100000000000001" customHeight="1">
      <c r="A13" s="83" t="s">
        <v>118</v>
      </c>
    </row>
  </sheetData>
  <mergeCells count="1">
    <mergeCell ref="A11:E1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heetViews>
  <sheetFormatPr defaultColWidth="9.1328125" defaultRowHeight="20.100000000000001" customHeight="1"/>
  <cols>
    <col min="1" max="1" width="85.86328125" style="7" bestFit="1" customWidth="1"/>
    <col min="2" max="16384" width="9.1328125" style="7"/>
  </cols>
  <sheetData>
    <row r="1" spans="1:3" ht="20.100000000000001" customHeight="1">
      <c r="A1" s="131" t="s">
        <v>119</v>
      </c>
    </row>
    <row r="2" spans="1:3" s="9" customFormat="1" ht="20.100000000000001" customHeight="1">
      <c r="A2" s="32"/>
      <c r="B2" s="32"/>
      <c r="C2" s="32"/>
    </row>
    <row r="3" spans="1:3" s="9" customFormat="1" ht="20.100000000000001" customHeight="1">
      <c r="A3" s="50"/>
      <c r="B3" s="58" t="s">
        <v>55</v>
      </c>
      <c r="C3" s="33"/>
    </row>
    <row r="4" spans="1:3" s="9" customFormat="1" ht="20.100000000000001" customHeight="1">
      <c r="A4" s="51" t="s">
        <v>120</v>
      </c>
      <c r="B4" s="45">
        <v>56.944444444444443</v>
      </c>
      <c r="C4" s="33"/>
    </row>
    <row r="5" spans="1:3" s="9" customFormat="1" ht="20.100000000000001" customHeight="1">
      <c r="A5" s="53" t="s">
        <v>121</v>
      </c>
      <c r="B5" s="46">
        <v>40.277777777777779</v>
      </c>
      <c r="C5" s="33"/>
    </row>
    <row r="6" spans="1:3" s="9" customFormat="1" ht="20.100000000000001" customHeight="1">
      <c r="A6" s="53" t="s">
        <v>122</v>
      </c>
      <c r="B6" s="46">
        <v>25</v>
      </c>
      <c r="C6" s="33"/>
    </row>
    <row r="7" spans="1:3" s="21" customFormat="1" ht="20.100000000000001" customHeight="1">
      <c r="A7" s="53" t="s">
        <v>123</v>
      </c>
      <c r="B7" s="46">
        <v>23.611111111111111</v>
      </c>
    </row>
    <row r="8" spans="1:3" s="21" customFormat="1" ht="20.100000000000001" customHeight="1">
      <c r="A8" s="53" t="s">
        <v>124</v>
      </c>
      <c r="B8" s="46">
        <v>19.444444444444446</v>
      </c>
    </row>
    <row r="9" spans="1:3" ht="20.100000000000001" customHeight="1">
      <c r="A9" s="53" t="s">
        <v>125</v>
      </c>
      <c r="B9" s="46">
        <v>18.055555555555554</v>
      </c>
    </row>
    <row r="10" spans="1:3" ht="20.100000000000001" customHeight="1">
      <c r="A10" s="53" t="s">
        <v>126</v>
      </c>
      <c r="B10" s="46">
        <v>13.888888888888889</v>
      </c>
    </row>
    <row r="11" spans="1:3" ht="20.100000000000001" customHeight="1">
      <c r="A11" s="53" t="s">
        <v>127</v>
      </c>
      <c r="B11" s="46">
        <v>9.7222222222222232</v>
      </c>
    </row>
    <row r="12" spans="1:3" ht="20.100000000000001" customHeight="1">
      <c r="A12" s="55" t="s">
        <v>128</v>
      </c>
      <c r="B12" s="47">
        <v>2.7777777777777777</v>
      </c>
    </row>
    <row r="14" spans="1:3" ht="20.100000000000001" customHeight="1">
      <c r="A14" s="172" t="s">
        <v>129</v>
      </c>
      <c r="B14" s="172"/>
      <c r="C14" s="172"/>
    </row>
    <row r="15" spans="1:3" ht="20.100000000000001" customHeight="1">
      <c r="A15" s="172"/>
      <c r="B15" s="172"/>
      <c r="C15" s="172"/>
    </row>
    <row r="16" spans="1:3" ht="20.100000000000001" customHeight="1">
      <c r="A16" s="83" t="s">
        <v>118</v>
      </c>
    </row>
  </sheetData>
  <mergeCells count="1">
    <mergeCell ref="A14:C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8"/>
  <sheetViews>
    <sheetView workbookViewId="0"/>
  </sheetViews>
  <sheetFormatPr defaultRowHeight="20.100000000000001" customHeight="1"/>
  <cols>
    <col min="1" max="1" width="23.73046875" customWidth="1"/>
    <col min="2" max="2" width="10.265625" customWidth="1"/>
    <col min="3" max="4" width="10.1328125" customWidth="1"/>
    <col min="5" max="6" width="10.265625" customWidth="1"/>
  </cols>
  <sheetData>
    <row r="1" spans="1:11" s="17" customFormat="1" ht="20.100000000000001" customHeight="1">
      <c r="A1" s="131" t="s">
        <v>36</v>
      </c>
      <c r="B1" s="16"/>
      <c r="C1" s="16"/>
      <c r="D1" s="16"/>
      <c r="E1" s="16"/>
      <c r="F1" s="16"/>
      <c r="G1" s="16"/>
      <c r="H1" s="16"/>
      <c r="I1" s="16"/>
      <c r="J1" s="16"/>
      <c r="K1" s="16"/>
    </row>
    <row r="2" spans="1:11" s="36" customFormat="1" ht="20.100000000000001" customHeight="1"/>
    <row r="3" spans="1:11" s="36" customFormat="1" ht="20.100000000000001" customHeight="1">
      <c r="A3" s="50"/>
      <c r="B3" s="58">
        <v>2015</v>
      </c>
      <c r="C3" s="58">
        <v>2016</v>
      </c>
      <c r="D3" s="58">
        <v>2017</v>
      </c>
      <c r="E3" s="58">
        <v>2018</v>
      </c>
      <c r="F3" s="58">
        <v>2019</v>
      </c>
    </row>
    <row r="4" spans="1:11" s="36" customFormat="1" ht="20.100000000000001" customHeight="1">
      <c r="A4" s="51" t="s">
        <v>1</v>
      </c>
      <c r="B4" s="52">
        <v>335</v>
      </c>
      <c r="C4" s="52">
        <v>338</v>
      </c>
      <c r="D4" s="52">
        <v>483</v>
      </c>
      <c r="E4" s="52">
        <v>523</v>
      </c>
      <c r="F4" s="52">
        <v>567</v>
      </c>
    </row>
    <row r="5" spans="1:11" s="36" customFormat="1" ht="20.100000000000001" customHeight="1">
      <c r="A5" s="53" t="s">
        <v>0</v>
      </c>
      <c r="B5" s="54">
        <v>1090</v>
      </c>
      <c r="C5" s="54">
        <v>473</v>
      </c>
      <c r="D5" s="54">
        <v>547</v>
      </c>
      <c r="E5" s="54">
        <v>462</v>
      </c>
      <c r="F5" s="54">
        <v>425</v>
      </c>
    </row>
    <row r="6" spans="1:11" s="7" customFormat="1" ht="20.100000000000001" customHeight="1">
      <c r="A6" s="55" t="s">
        <v>37</v>
      </c>
      <c r="B6" s="56">
        <v>1510</v>
      </c>
      <c r="C6" s="56">
        <v>1359</v>
      </c>
      <c r="D6" s="56">
        <v>1634</v>
      </c>
      <c r="E6" s="56">
        <v>1648</v>
      </c>
      <c r="F6" s="56">
        <v>1789</v>
      </c>
    </row>
    <row r="7" spans="1:11" s="7" customFormat="1" ht="20.100000000000001" customHeight="1"/>
    <row r="8" spans="1:11" s="7" customFormat="1" ht="20.100000000000001" customHeight="1">
      <c r="A8" s="168" t="s">
        <v>32</v>
      </c>
      <c r="B8" s="168"/>
      <c r="C8" s="168"/>
      <c r="D8" s="168"/>
      <c r="E8" s="168"/>
      <c r="F8" s="168"/>
      <c r="G8" s="168"/>
      <c r="H8" s="168"/>
      <c r="I8" s="168"/>
      <c r="J8" s="168"/>
    </row>
    <row r="9" spans="1:11" s="7" customFormat="1" ht="20.100000000000001" customHeight="1">
      <c r="A9" s="168"/>
      <c r="B9" s="168"/>
      <c r="C9" s="168"/>
      <c r="D9" s="168"/>
      <c r="E9" s="168"/>
      <c r="F9" s="168"/>
      <c r="G9" s="168"/>
      <c r="H9" s="168"/>
      <c r="I9" s="168"/>
      <c r="J9" s="168"/>
    </row>
    <row r="10" spans="1:11" s="7" customFormat="1" ht="20.100000000000001" customHeight="1">
      <c r="A10" s="168"/>
      <c r="B10" s="168"/>
      <c r="C10" s="168"/>
      <c r="D10" s="168"/>
      <c r="E10" s="168"/>
      <c r="F10" s="168"/>
      <c r="G10" s="168"/>
      <c r="H10" s="168"/>
      <c r="I10" s="168"/>
      <c r="J10" s="168"/>
    </row>
    <row r="11" spans="1:11" s="7" customFormat="1" ht="20.100000000000001" customHeight="1">
      <c r="A11" s="169" t="s">
        <v>33</v>
      </c>
      <c r="B11" s="169"/>
      <c r="C11" s="169"/>
    </row>
    <row r="12" spans="1:11" s="7" customFormat="1" ht="20.100000000000001" customHeight="1"/>
    <row r="13" spans="1:11" s="7" customFormat="1" ht="20.100000000000001" customHeight="1"/>
    <row r="14" spans="1:11" s="7" customFormat="1" ht="20.100000000000001" customHeight="1"/>
    <row r="15" spans="1:11" s="7" customFormat="1" ht="20.100000000000001" customHeight="1"/>
    <row r="16" spans="1:11" s="7" customFormat="1" ht="20.100000000000001" customHeight="1"/>
    <row r="17" s="7" customFormat="1" ht="20.100000000000001" customHeight="1"/>
    <row r="18" s="7" customFormat="1" ht="20.100000000000001" customHeight="1"/>
    <row r="19" s="7" customFormat="1" ht="20.100000000000001" customHeight="1"/>
    <row r="20" s="7" customFormat="1" ht="20.100000000000001" customHeight="1"/>
    <row r="21" s="7" customFormat="1" ht="20.100000000000001" customHeight="1"/>
    <row r="22" s="7" customFormat="1" ht="20.100000000000001" customHeight="1"/>
    <row r="23" s="7" customFormat="1" ht="20.100000000000001" customHeight="1"/>
    <row r="24" s="7" customFormat="1" ht="20.100000000000001" customHeight="1"/>
    <row r="25" s="7" customFormat="1" ht="20.100000000000001" customHeight="1"/>
    <row r="26" s="7" customFormat="1" ht="20.100000000000001" customHeight="1"/>
    <row r="27" s="7" customFormat="1" ht="20.100000000000001" customHeight="1"/>
    <row r="28" s="7" customFormat="1" ht="20.100000000000001" customHeight="1"/>
    <row r="29" s="7" customFormat="1" ht="20.100000000000001" customHeight="1"/>
    <row r="30" s="7" customFormat="1" ht="20.100000000000001" customHeight="1"/>
    <row r="31" s="7" customFormat="1" ht="20.100000000000001" customHeight="1"/>
    <row r="32" s="7" customFormat="1" ht="20.100000000000001" customHeight="1"/>
    <row r="33" s="7" customFormat="1" ht="20.100000000000001" customHeight="1"/>
    <row r="34" s="7" customFormat="1" ht="20.100000000000001" customHeight="1"/>
    <row r="35" s="7" customFormat="1" ht="20.100000000000001" customHeight="1"/>
    <row r="36" s="7" customFormat="1" ht="20.100000000000001" customHeight="1"/>
    <row r="37" s="7" customFormat="1" ht="20.100000000000001" customHeight="1"/>
    <row r="38" s="7" customFormat="1" ht="20.100000000000001" customHeight="1"/>
    <row r="39" s="7" customFormat="1" ht="20.100000000000001" customHeight="1"/>
    <row r="40" s="7" customFormat="1" ht="20.100000000000001" customHeight="1"/>
    <row r="41" s="7" customFormat="1" ht="20.100000000000001" customHeight="1"/>
    <row r="42" s="7" customFormat="1" ht="20.100000000000001" customHeight="1"/>
    <row r="43" s="7" customFormat="1" ht="20.100000000000001" customHeight="1"/>
    <row r="44" s="7" customFormat="1" ht="20.100000000000001" customHeight="1"/>
    <row r="45" s="7" customFormat="1" ht="20.100000000000001" customHeight="1"/>
    <row r="46" s="7" customFormat="1" ht="20.100000000000001" customHeight="1"/>
    <row r="47" s="7" customFormat="1" ht="20.100000000000001" customHeight="1"/>
    <row r="48" s="7" customFormat="1" ht="20.100000000000001" customHeight="1"/>
    <row r="49" s="7" customFormat="1" ht="20.100000000000001" customHeight="1"/>
    <row r="50" s="7" customFormat="1" ht="20.100000000000001" customHeight="1"/>
    <row r="51" s="7" customFormat="1" ht="20.100000000000001" customHeight="1"/>
    <row r="52" s="7" customFormat="1" ht="20.100000000000001" customHeight="1"/>
    <row r="53" s="7" customFormat="1" ht="20.100000000000001" customHeight="1"/>
    <row r="54" s="7" customFormat="1" ht="20.100000000000001" customHeight="1"/>
    <row r="55" s="7" customFormat="1" ht="20.100000000000001" customHeight="1"/>
    <row r="56" s="7" customFormat="1" ht="20.100000000000001" customHeight="1"/>
    <row r="57" s="7" customFormat="1" ht="20.100000000000001" customHeight="1"/>
    <row r="58" s="7" customFormat="1" ht="20.100000000000001" customHeight="1"/>
    <row r="59" s="7" customFormat="1" ht="20.100000000000001" customHeight="1"/>
    <row r="60" s="7" customFormat="1" ht="20.100000000000001" customHeight="1"/>
    <row r="61" s="7" customFormat="1" ht="20.100000000000001" customHeight="1"/>
    <row r="62" s="7" customFormat="1" ht="20.100000000000001" customHeight="1"/>
    <row r="63" s="7" customFormat="1" ht="20.100000000000001" customHeight="1"/>
    <row r="64" s="7" customFormat="1" ht="20.100000000000001" customHeight="1"/>
    <row r="65" s="7" customFormat="1" ht="20.100000000000001" customHeight="1"/>
    <row r="66" s="7" customFormat="1" ht="20.100000000000001" customHeight="1"/>
    <row r="67" s="7" customFormat="1" ht="20.100000000000001" customHeight="1"/>
    <row r="68" s="7" customFormat="1" ht="20.100000000000001" customHeight="1"/>
    <row r="69" s="7" customFormat="1" ht="20.100000000000001" customHeight="1"/>
    <row r="70" s="7" customFormat="1" ht="20.100000000000001" customHeight="1"/>
    <row r="71" s="7" customFormat="1" ht="20.100000000000001" customHeight="1"/>
    <row r="72" s="7" customFormat="1" ht="20.100000000000001" customHeight="1"/>
    <row r="73" s="7" customFormat="1" ht="20.100000000000001" customHeight="1"/>
    <row r="74" s="7" customFormat="1" ht="20.100000000000001" customHeight="1"/>
    <row r="75" s="7" customFormat="1" ht="20.100000000000001" customHeight="1"/>
    <row r="76" s="7" customFormat="1" ht="20.100000000000001" customHeight="1"/>
    <row r="77" s="7" customFormat="1" ht="20.100000000000001" customHeight="1"/>
    <row r="78" s="7" customFormat="1" ht="20.100000000000001" customHeight="1"/>
    <row r="79" s="7" customFormat="1" ht="20.100000000000001" customHeight="1"/>
    <row r="80" s="7" customFormat="1" ht="20.100000000000001" customHeight="1"/>
    <row r="81" s="7" customFormat="1" ht="20.100000000000001" customHeight="1"/>
    <row r="82" s="7" customFormat="1" ht="20.100000000000001" customHeight="1"/>
    <row r="83" s="7" customFormat="1" ht="20.100000000000001" customHeight="1"/>
    <row r="84" s="7" customFormat="1" ht="20.100000000000001" customHeight="1"/>
    <row r="85" s="7" customFormat="1" ht="20.100000000000001" customHeight="1"/>
    <row r="86" s="7" customFormat="1" ht="20.100000000000001" customHeight="1"/>
    <row r="87" s="7" customFormat="1" ht="20.100000000000001" customHeight="1"/>
    <row r="88" s="7" customFormat="1" ht="20.100000000000001" customHeight="1"/>
    <row r="89" s="7" customFormat="1" ht="20.100000000000001" customHeight="1"/>
    <row r="90" s="7" customFormat="1" ht="20.100000000000001" customHeight="1"/>
    <row r="91" s="7" customFormat="1" ht="20.100000000000001" customHeight="1"/>
    <row r="92" s="7" customFormat="1" ht="20.100000000000001" customHeight="1"/>
    <row r="93" s="7" customFormat="1" ht="20.100000000000001" customHeight="1"/>
    <row r="94" s="7" customFormat="1" ht="20.100000000000001" customHeight="1"/>
    <row r="95" s="7" customFormat="1" ht="20.100000000000001" customHeight="1"/>
    <row r="96" s="7" customFormat="1" ht="20.100000000000001" customHeight="1"/>
    <row r="97" s="7" customFormat="1" ht="20.100000000000001" customHeight="1"/>
    <row r="98" s="7" customFormat="1" ht="20.100000000000001" customHeight="1"/>
    <row r="99" s="7" customFormat="1" ht="20.100000000000001" customHeight="1"/>
    <row r="100" s="7" customFormat="1" ht="20.100000000000001" customHeight="1"/>
    <row r="101" s="7" customFormat="1" ht="20.100000000000001" customHeight="1"/>
    <row r="102" s="7" customFormat="1" ht="20.100000000000001" customHeight="1"/>
    <row r="103" s="7" customFormat="1" ht="20.100000000000001" customHeight="1"/>
    <row r="104" s="7" customFormat="1" ht="20.100000000000001" customHeight="1"/>
    <row r="105" s="7" customFormat="1" ht="20.100000000000001" customHeight="1"/>
    <row r="106" s="7" customFormat="1" ht="20.100000000000001" customHeight="1"/>
    <row r="107" s="7" customFormat="1" ht="20.100000000000001" customHeight="1"/>
    <row r="108" s="7" customFormat="1" ht="20.100000000000001" customHeight="1"/>
    <row r="109" s="7" customFormat="1" ht="20.100000000000001" customHeight="1"/>
    <row r="110" s="7" customFormat="1" ht="20.100000000000001" customHeight="1"/>
    <row r="111" s="7" customFormat="1" ht="20.100000000000001" customHeight="1"/>
    <row r="112" s="7" customFormat="1" ht="20.100000000000001" customHeight="1"/>
    <row r="113" s="7" customFormat="1" ht="20.100000000000001" customHeight="1"/>
    <row r="114" s="7" customFormat="1" ht="20.100000000000001" customHeight="1"/>
    <row r="115" s="7" customFormat="1" ht="20.100000000000001" customHeight="1"/>
    <row r="116" s="7" customFormat="1" ht="20.100000000000001" customHeight="1"/>
    <row r="117" s="7" customFormat="1" ht="20.100000000000001" customHeight="1"/>
    <row r="118" s="7" customFormat="1" ht="20.100000000000001" customHeight="1"/>
  </sheetData>
  <mergeCells count="2">
    <mergeCell ref="A8:J10"/>
    <mergeCell ref="A11:C11"/>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G11" sqref="G11"/>
    </sheetView>
  </sheetViews>
  <sheetFormatPr defaultColWidth="9" defaultRowHeight="20.100000000000001" customHeight="1"/>
  <cols>
    <col min="1" max="1" width="14.73046875" style="105" customWidth="1"/>
    <col min="2" max="2" width="14.59765625" style="105" customWidth="1"/>
    <col min="3" max="3" width="15.59765625" style="105" customWidth="1"/>
    <col min="4" max="16384" width="9" style="105"/>
  </cols>
  <sheetData>
    <row r="1" spans="1:5" ht="20.100000000000001" customHeight="1">
      <c r="A1" s="131" t="s">
        <v>130</v>
      </c>
      <c r="B1" s="131"/>
      <c r="C1" s="131"/>
      <c r="D1" s="131"/>
      <c r="E1" s="131"/>
    </row>
    <row r="3" spans="1:5" ht="20.100000000000001" customHeight="1">
      <c r="A3" s="109"/>
      <c r="B3" s="113" t="s">
        <v>30</v>
      </c>
      <c r="C3" s="113" t="s">
        <v>31</v>
      </c>
    </row>
    <row r="4" spans="1:5" ht="20.100000000000001" customHeight="1">
      <c r="A4" s="106" t="s">
        <v>131</v>
      </c>
      <c r="B4" s="106">
        <v>15</v>
      </c>
      <c r="C4" s="110">
        <v>1.9379844961240309</v>
      </c>
    </row>
    <row r="5" spans="1:5" ht="20.100000000000001" customHeight="1">
      <c r="A5" s="107" t="s">
        <v>132</v>
      </c>
      <c r="B5" s="107">
        <v>5</v>
      </c>
      <c r="C5" s="111">
        <v>0.43821209465381245</v>
      </c>
    </row>
    <row r="6" spans="1:5" ht="20.100000000000001" customHeight="1">
      <c r="A6" s="107" t="s">
        <v>133</v>
      </c>
      <c r="B6" s="107">
        <v>17</v>
      </c>
      <c r="C6" s="111">
        <v>1.118421052631579</v>
      </c>
    </row>
    <row r="7" spans="1:5" ht="20.100000000000001" customHeight="1">
      <c r="A7" s="107" t="s">
        <v>134</v>
      </c>
      <c r="B7" s="107">
        <v>18</v>
      </c>
      <c r="C7" s="111">
        <v>1.2465373961218837</v>
      </c>
    </row>
    <row r="8" spans="1:5" ht="20.100000000000001" customHeight="1">
      <c r="A8" s="107" t="s">
        <v>135</v>
      </c>
      <c r="B8" s="107">
        <v>12</v>
      </c>
      <c r="C8" s="111">
        <v>2.1621621621621623</v>
      </c>
    </row>
    <row r="9" spans="1:5" ht="20.100000000000001" customHeight="1">
      <c r="A9" s="107" t="s">
        <v>136</v>
      </c>
      <c r="B9" s="107">
        <v>7</v>
      </c>
      <c r="C9" s="111">
        <v>0.50909090909090915</v>
      </c>
    </row>
    <row r="10" spans="1:5" ht="20.100000000000001" customHeight="1">
      <c r="A10" s="107" t="s">
        <v>137</v>
      </c>
      <c r="B10" s="107">
        <v>16</v>
      </c>
      <c r="C10" s="111">
        <v>1.1494252873563218</v>
      </c>
    </row>
    <row r="11" spans="1:5" ht="20.100000000000001" customHeight="1">
      <c r="A11" s="107" t="s">
        <v>138</v>
      </c>
      <c r="B11" s="107">
        <v>12</v>
      </c>
      <c r="C11" s="111">
        <v>1.1142061281337048</v>
      </c>
    </row>
    <row r="12" spans="1:5" ht="20.100000000000001" customHeight="1">
      <c r="A12" s="107" t="s">
        <v>139</v>
      </c>
      <c r="B12" s="107">
        <v>22</v>
      </c>
      <c r="C12" s="111">
        <v>2.2540983606557377</v>
      </c>
    </row>
    <row r="13" spans="1:5" ht="20.100000000000001" customHeight="1">
      <c r="A13" s="107" t="s">
        <v>140</v>
      </c>
      <c r="B13" s="107">
        <v>32</v>
      </c>
      <c r="C13" s="111">
        <v>2.112211221122112</v>
      </c>
    </row>
    <row r="14" spans="1:5" ht="20.100000000000001" customHeight="1">
      <c r="A14" s="107" t="s">
        <v>141</v>
      </c>
      <c r="B14" s="107">
        <v>37</v>
      </c>
      <c r="C14" s="111">
        <v>3.1066330814441647</v>
      </c>
    </row>
    <row r="15" spans="1:5" ht="20.100000000000001" customHeight="1">
      <c r="A15" s="107" t="s">
        <v>142</v>
      </c>
      <c r="B15" s="107">
        <v>18</v>
      </c>
      <c r="C15" s="111">
        <v>1.9067796610169492</v>
      </c>
    </row>
    <row r="16" spans="1:5" ht="20.100000000000001" customHeight="1">
      <c r="A16" s="107" t="s">
        <v>143</v>
      </c>
      <c r="B16" s="107">
        <v>40</v>
      </c>
      <c r="C16" s="111">
        <v>3.7278657968313138</v>
      </c>
    </row>
    <row r="17" spans="1:9" ht="20.100000000000001" customHeight="1">
      <c r="A17" s="107" t="s">
        <v>144</v>
      </c>
      <c r="B17" s="107">
        <v>29</v>
      </c>
      <c r="C17" s="111">
        <v>1.8170426065162906</v>
      </c>
    </row>
    <row r="18" spans="1:9" ht="20.100000000000001" customHeight="1">
      <c r="A18" s="107" t="s">
        <v>145</v>
      </c>
      <c r="B18" s="107">
        <v>32</v>
      </c>
      <c r="C18" s="111">
        <v>3.528114663726571</v>
      </c>
    </row>
    <row r="19" spans="1:9" ht="20.100000000000001" customHeight="1">
      <c r="A19" s="107" t="s">
        <v>146</v>
      </c>
      <c r="B19" s="107">
        <v>72</v>
      </c>
      <c r="C19" s="111">
        <v>6.6914498141263934</v>
      </c>
    </row>
    <row r="20" spans="1:9" ht="20.100000000000001" customHeight="1">
      <c r="A20" s="107" t="s">
        <v>147</v>
      </c>
      <c r="B20" s="107">
        <v>40</v>
      </c>
      <c r="C20" s="111">
        <v>4.2689434364994661</v>
      </c>
    </row>
    <row r="21" spans="1:9" ht="20.100000000000001" customHeight="1">
      <c r="A21" s="107" t="s">
        <v>148</v>
      </c>
      <c r="B21" s="107">
        <v>38</v>
      </c>
      <c r="C21" s="111">
        <v>2.342786683107275</v>
      </c>
    </row>
    <row r="22" spans="1:9" ht="20.100000000000001" customHeight="1">
      <c r="A22" s="108" t="s">
        <v>149</v>
      </c>
      <c r="B22" s="108">
        <v>43</v>
      </c>
      <c r="C22" s="112">
        <v>4.479166666666667</v>
      </c>
    </row>
    <row r="24" spans="1:9" ht="20.100000000000001" customHeight="1">
      <c r="A24" s="172" t="s">
        <v>150</v>
      </c>
      <c r="B24" s="172"/>
      <c r="C24" s="172"/>
      <c r="D24" s="172"/>
      <c r="E24" s="172"/>
      <c r="F24" s="172"/>
      <c r="G24" s="172"/>
      <c r="H24" s="172"/>
      <c r="I24" s="172"/>
    </row>
    <row r="25" spans="1:9" ht="20.100000000000001" customHeight="1">
      <c r="A25" s="172"/>
      <c r="B25" s="172"/>
      <c r="C25" s="172"/>
      <c r="D25" s="172"/>
      <c r="E25" s="172"/>
      <c r="F25" s="172"/>
      <c r="G25" s="172"/>
      <c r="H25" s="172"/>
      <c r="I25" s="172"/>
    </row>
    <row r="26" spans="1:9" ht="20.100000000000001" customHeight="1">
      <c r="A26" s="83" t="s">
        <v>104</v>
      </c>
    </row>
  </sheetData>
  <mergeCells count="1">
    <mergeCell ref="A24:I25"/>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A15" sqref="A15"/>
    </sheetView>
  </sheetViews>
  <sheetFormatPr defaultColWidth="9" defaultRowHeight="20.100000000000001" customHeight="1"/>
  <cols>
    <col min="1" max="1" width="14.265625" style="105" customWidth="1"/>
    <col min="2" max="2" width="34" style="105" customWidth="1"/>
    <col min="3" max="3" width="28.265625" style="105" customWidth="1"/>
    <col min="4" max="16384" width="9" style="105"/>
  </cols>
  <sheetData>
    <row r="1" spans="1:4" ht="20.100000000000001" customHeight="1">
      <c r="A1" s="131" t="s">
        <v>151</v>
      </c>
      <c r="B1" s="131"/>
      <c r="C1" s="131"/>
    </row>
    <row r="3" spans="1:4" ht="20.100000000000001" customHeight="1">
      <c r="A3" s="114"/>
      <c r="B3" s="133" t="s">
        <v>167</v>
      </c>
      <c r="C3" s="133" t="s">
        <v>168</v>
      </c>
    </row>
    <row r="4" spans="1:4" ht="20.100000000000001" customHeight="1">
      <c r="A4" s="115">
        <v>2015</v>
      </c>
      <c r="B4" s="116">
        <v>1.1272801803648289</v>
      </c>
      <c r="C4" s="116">
        <v>2.6560577616572369</v>
      </c>
    </row>
    <row r="5" spans="1:4" ht="20.100000000000001" customHeight="1">
      <c r="A5" s="117">
        <v>2016</v>
      </c>
      <c r="B5" s="118">
        <v>1.0684246419640826</v>
      </c>
      <c r="C5" s="118">
        <v>4.573332899876358</v>
      </c>
    </row>
    <row r="6" spans="1:4" ht="20.100000000000001" customHeight="1">
      <c r="A6" s="117">
        <v>2017</v>
      </c>
      <c r="B6" s="118">
        <v>2.3562472978815392</v>
      </c>
      <c r="C6" s="118">
        <v>5.3529915290296426</v>
      </c>
    </row>
    <row r="7" spans="1:4" ht="20.100000000000001" customHeight="1">
      <c r="A7" s="117">
        <v>2018</v>
      </c>
      <c r="B7" s="118">
        <v>3.7453994371075994</v>
      </c>
      <c r="C7" s="118">
        <v>4.8779391048924685</v>
      </c>
    </row>
    <row r="8" spans="1:4" ht="20.100000000000001" customHeight="1">
      <c r="A8" s="119" t="s">
        <v>85</v>
      </c>
      <c r="B8" s="120">
        <v>3.4384768400113668</v>
      </c>
      <c r="C8" s="120">
        <v>4.167069875325315</v>
      </c>
    </row>
    <row r="10" spans="1:4" ht="20.100000000000001" customHeight="1">
      <c r="A10" s="172" t="s">
        <v>169</v>
      </c>
      <c r="B10" s="172"/>
      <c r="C10" s="172"/>
      <c r="D10" s="172"/>
    </row>
    <row r="11" spans="1:4" ht="20.100000000000001" customHeight="1">
      <c r="A11" s="172"/>
      <c r="B11" s="172"/>
      <c r="C11" s="172"/>
      <c r="D11" s="172"/>
    </row>
    <row r="12" spans="1:4" ht="20.100000000000001" customHeight="1">
      <c r="A12" s="172"/>
      <c r="B12" s="172"/>
      <c r="C12" s="172"/>
      <c r="D12" s="172"/>
    </row>
    <row r="13" spans="1:4" ht="20.100000000000001" customHeight="1">
      <c r="A13" s="172"/>
      <c r="B13" s="172"/>
      <c r="C13" s="172"/>
      <c r="D13" s="172"/>
    </row>
    <row r="14" spans="1:4" ht="20.100000000000001" customHeight="1">
      <c r="A14" s="71" t="s">
        <v>95</v>
      </c>
    </row>
    <row r="15" spans="1:4" ht="20.100000000000001" customHeight="1">
      <c r="A15" s="83" t="s">
        <v>104</v>
      </c>
    </row>
  </sheetData>
  <mergeCells count="1">
    <mergeCell ref="A10:D13"/>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A26" sqref="A26"/>
    </sheetView>
  </sheetViews>
  <sheetFormatPr defaultColWidth="9" defaultRowHeight="20.100000000000001" customHeight="1"/>
  <cols>
    <col min="1" max="1" width="14.86328125" style="105" customWidth="1"/>
    <col min="2" max="2" width="14.3984375" style="105" customWidth="1"/>
    <col min="3" max="3" width="13.73046875" style="105" customWidth="1"/>
    <col min="4" max="16384" width="9" style="105"/>
  </cols>
  <sheetData>
    <row r="1" spans="1:10" ht="20.100000000000001" customHeight="1">
      <c r="A1" s="131" t="s">
        <v>172</v>
      </c>
      <c r="B1" s="131"/>
      <c r="C1" s="131"/>
      <c r="D1" s="131"/>
      <c r="E1" s="131"/>
      <c r="F1" s="131"/>
      <c r="G1" s="131"/>
      <c r="H1" s="131"/>
      <c r="I1" s="131"/>
      <c r="J1" s="131"/>
    </row>
    <row r="2" spans="1:10" ht="20.100000000000001" customHeight="1">
      <c r="A2" s="134"/>
      <c r="B2" s="134"/>
      <c r="C2" s="134"/>
      <c r="D2" s="134"/>
      <c r="E2" s="134"/>
      <c r="F2" s="134"/>
      <c r="G2" s="134"/>
      <c r="H2" s="134"/>
      <c r="I2" s="134"/>
      <c r="J2" s="134"/>
    </row>
    <row r="3" spans="1:10" ht="20.100000000000001" customHeight="1">
      <c r="A3" s="109"/>
      <c r="B3" s="109" t="s">
        <v>17</v>
      </c>
      <c r="C3" s="109" t="s">
        <v>53</v>
      </c>
    </row>
    <row r="4" spans="1:10" ht="20.100000000000001" customHeight="1">
      <c r="A4" s="63" t="s">
        <v>131</v>
      </c>
      <c r="B4" s="110">
        <v>1.8912529550827424</v>
      </c>
      <c r="C4" s="110">
        <v>1.9943019943019942</v>
      </c>
    </row>
    <row r="5" spans="1:10" ht="20.100000000000001" customHeight="1">
      <c r="A5" s="64" t="s">
        <v>132</v>
      </c>
      <c r="B5" s="111">
        <v>0.58252427184466016</v>
      </c>
      <c r="C5" s="111">
        <v>0.31948881789137379</v>
      </c>
    </row>
    <row r="6" spans="1:10" ht="20.100000000000001" customHeight="1">
      <c r="A6" s="64" t="s">
        <v>133</v>
      </c>
      <c r="B6" s="111">
        <v>1.3793103448275863</v>
      </c>
      <c r="C6" s="111">
        <v>0.88050314465408808</v>
      </c>
    </row>
    <row r="7" spans="1:10" ht="20.100000000000001" customHeight="1">
      <c r="A7" s="64" t="s">
        <v>134</v>
      </c>
      <c r="B7" s="111">
        <v>1.25</v>
      </c>
      <c r="C7" s="111">
        <v>1.2430939226519337</v>
      </c>
    </row>
    <row r="8" spans="1:10" ht="20.100000000000001" customHeight="1">
      <c r="A8" s="64" t="s">
        <v>135</v>
      </c>
      <c r="B8" s="111">
        <v>1.6835016835016834</v>
      </c>
      <c r="C8" s="111">
        <v>2.7131782945736433</v>
      </c>
    </row>
    <row r="9" spans="1:10" ht="20.100000000000001" customHeight="1">
      <c r="A9" s="64" t="s">
        <v>136</v>
      </c>
      <c r="B9" s="111">
        <v>0.30864197530864196</v>
      </c>
      <c r="C9" s="111">
        <v>0.68775790921595592</v>
      </c>
    </row>
    <row r="10" spans="1:10" ht="20.100000000000001" customHeight="1">
      <c r="A10" s="64" t="s">
        <v>137</v>
      </c>
      <c r="B10" s="111">
        <v>1.6105417276720351</v>
      </c>
      <c r="C10" s="111">
        <v>0.70521861777150918</v>
      </c>
    </row>
    <row r="11" spans="1:10" ht="20.100000000000001" customHeight="1">
      <c r="A11" s="64" t="s">
        <v>138</v>
      </c>
      <c r="B11" s="111">
        <v>1.6161616161616161</v>
      </c>
      <c r="C11" s="111">
        <v>0.6872852233676976</v>
      </c>
    </row>
    <row r="12" spans="1:10" ht="20.100000000000001" customHeight="1">
      <c r="A12" s="64" t="s">
        <v>139</v>
      </c>
      <c r="B12" s="111">
        <v>1.9920318725099602</v>
      </c>
      <c r="C12" s="111">
        <v>2.5316455696202533</v>
      </c>
    </row>
    <row r="13" spans="1:10" ht="20.100000000000001" customHeight="1">
      <c r="A13" s="64" t="s">
        <v>140</v>
      </c>
      <c r="B13" s="111">
        <v>3.8834951456310676</v>
      </c>
      <c r="C13" s="111">
        <v>1.2</v>
      </c>
    </row>
    <row r="14" spans="1:10" ht="20.100000000000001" customHeight="1">
      <c r="A14" s="64" t="s">
        <v>141</v>
      </c>
      <c r="B14" s="111">
        <v>3.5555555555555554</v>
      </c>
      <c r="C14" s="111">
        <v>2.5193798449612403</v>
      </c>
    </row>
    <row r="15" spans="1:10" ht="20.100000000000001" customHeight="1">
      <c r="A15" s="64" t="s">
        <v>142</v>
      </c>
      <c r="B15" s="111">
        <v>1.4767932489451476</v>
      </c>
      <c r="C15" s="111">
        <v>2.3404255319148937</v>
      </c>
    </row>
    <row r="16" spans="1:10" ht="20.100000000000001" customHeight="1">
      <c r="A16" s="64" t="s">
        <v>143</v>
      </c>
      <c r="B16" s="111">
        <v>5.1044083526682131</v>
      </c>
      <c r="C16" s="111">
        <v>2.8037383177570092</v>
      </c>
    </row>
    <row r="17" spans="1:9" ht="20.100000000000001" customHeight="1">
      <c r="A17" s="64" t="s">
        <v>144</v>
      </c>
      <c r="B17" s="111">
        <v>2.112676056338028</v>
      </c>
      <c r="C17" s="111">
        <v>1.5801354401805869</v>
      </c>
    </row>
    <row r="18" spans="1:9" ht="20.100000000000001" customHeight="1">
      <c r="A18" s="64" t="s">
        <v>145</v>
      </c>
      <c r="B18" s="111">
        <v>2.3148148148148149</v>
      </c>
      <c r="C18" s="111">
        <v>4.6315789473684212</v>
      </c>
    </row>
    <row r="19" spans="1:9" ht="20.100000000000001" customHeight="1">
      <c r="A19" s="64" t="s">
        <v>146</v>
      </c>
      <c r="B19" s="111">
        <v>3.3573141486810552</v>
      </c>
      <c r="C19" s="111">
        <v>8.8012139605462814</v>
      </c>
    </row>
    <row r="20" spans="1:9" ht="20.100000000000001" customHeight="1">
      <c r="A20" s="64" t="s">
        <v>147</v>
      </c>
      <c r="B20" s="111">
        <v>3.4403669724770642</v>
      </c>
      <c r="C20" s="111">
        <v>4.9900199600798407</v>
      </c>
    </row>
    <row r="21" spans="1:9" ht="20.100000000000001" customHeight="1">
      <c r="A21" s="64" t="s">
        <v>148</v>
      </c>
      <c r="B21" s="111">
        <v>0.49916805324459235</v>
      </c>
      <c r="C21" s="111">
        <v>3.4280117531831538</v>
      </c>
    </row>
    <row r="22" spans="1:9" ht="20.100000000000001" customHeight="1">
      <c r="A22" s="65" t="s">
        <v>149</v>
      </c>
      <c r="B22" s="112">
        <v>3.1963470319634704</v>
      </c>
      <c r="C22" s="112">
        <v>5.5555555555555554</v>
      </c>
    </row>
    <row r="24" spans="1:9" ht="20.100000000000001" customHeight="1">
      <c r="A24" s="171" t="s">
        <v>170</v>
      </c>
      <c r="B24" s="171"/>
      <c r="C24" s="171"/>
      <c r="D24" s="171"/>
      <c r="E24" s="171"/>
      <c r="F24" s="171"/>
      <c r="G24" s="171"/>
      <c r="H24" s="171"/>
      <c r="I24" s="171"/>
    </row>
    <row r="25" spans="1:9" ht="20.100000000000001" customHeight="1">
      <c r="A25" s="171"/>
      <c r="B25" s="171"/>
      <c r="C25" s="171"/>
      <c r="D25" s="171"/>
      <c r="E25" s="171"/>
      <c r="F25" s="171"/>
      <c r="G25" s="171"/>
      <c r="H25" s="171"/>
      <c r="I25" s="171"/>
    </row>
    <row r="26" spans="1:9" ht="20.100000000000001" customHeight="1">
      <c r="A26" s="83" t="s">
        <v>104</v>
      </c>
      <c r="B26" s="83"/>
      <c r="C26" s="83"/>
      <c r="D26" s="83"/>
    </row>
    <row r="27" spans="1:9" ht="20.100000000000001" customHeight="1">
      <c r="A27" s="71"/>
    </row>
  </sheetData>
  <mergeCells count="1">
    <mergeCell ref="A24:I25"/>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G5" sqref="G5"/>
    </sheetView>
  </sheetViews>
  <sheetFormatPr defaultColWidth="9" defaultRowHeight="20.100000000000001" customHeight="1"/>
  <cols>
    <col min="1" max="1" width="16.265625" style="105" customWidth="1"/>
    <col min="2" max="2" width="21.59765625" style="105" customWidth="1"/>
    <col min="3" max="3" width="25.59765625" style="105" customWidth="1"/>
    <col min="4" max="16384" width="9" style="105"/>
  </cols>
  <sheetData>
    <row r="1" spans="1:12" ht="20.100000000000001" customHeight="1">
      <c r="A1" s="131" t="s">
        <v>171</v>
      </c>
      <c r="B1" s="131"/>
      <c r="C1" s="131"/>
      <c r="D1" s="131"/>
      <c r="E1" s="131"/>
      <c r="F1" s="131"/>
      <c r="G1" s="131"/>
      <c r="H1" s="131"/>
      <c r="I1" s="131"/>
      <c r="J1" s="131"/>
      <c r="K1" s="131"/>
      <c r="L1" s="131"/>
    </row>
    <row r="3" spans="1:12" ht="20.100000000000001" customHeight="1">
      <c r="A3" s="109"/>
      <c r="B3" s="135" t="s">
        <v>167</v>
      </c>
      <c r="C3" s="135" t="s">
        <v>168</v>
      </c>
    </row>
    <row r="4" spans="1:12" ht="20.100000000000001" customHeight="1">
      <c r="A4" s="63" t="s">
        <v>44</v>
      </c>
      <c r="B4" s="110">
        <v>7.9207920792079207</v>
      </c>
      <c r="C4" s="110">
        <v>4.1419318950864401</v>
      </c>
    </row>
    <row r="5" spans="1:12" ht="20.100000000000001" customHeight="1">
      <c r="A5" s="64" t="s">
        <v>12</v>
      </c>
      <c r="B5" s="111">
        <v>4.7167517627036224</v>
      </c>
      <c r="C5" s="111">
        <v>5.5517225254014066</v>
      </c>
    </row>
    <row r="6" spans="1:12" ht="20.100000000000001" customHeight="1">
      <c r="A6" s="65" t="s">
        <v>13</v>
      </c>
      <c r="B6" s="112">
        <v>1.3261000602772754</v>
      </c>
      <c r="C6" s="112">
        <v>3.3469598336431283</v>
      </c>
    </row>
    <row r="8" spans="1:12" ht="20.100000000000001" customHeight="1">
      <c r="A8" s="172" t="s">
        <v>173</v>
      </c>
      <c r="B8" s="172"/>
      <c r="C8" s="172"/>
      <c r="D8" s="172"/>
      <c r="E8" s="172"/>
      <c r="F8" s="172"/>
      <c r="G8" s="172"/>
    </row>
    <row r="9" spans="1:12" ht="20.100000000000001" customHeight="1">
      <c r="A9" s="172"/>
      <c r="B9" s="172"/>
      <c r="C9" s="172"/>
      <c r="D9" s="172"/>
      <c r="E9" s="172"/>
      <c r="F9" s="172"/>
      <c r="G9" s="172"/>
    </row>
    <row r="10" spans="1:12" ht="20.100000000000001" customHeight="1">
      <c r="A10" s="172"/>
      <c r="B10" s="172"/>
      <c r="C10" s="172"/>
      <c r="D10" s="172"/>
      <c r="E10" s="172"/>
      <c r="F10" s="172"/>
      <c r="G10" s="172"/>
    </row>
    <row r="11" spans="1:12" ht="20.100000000000001" customHeight="1">
      <c r="A11" s="172"/>
      <c r="B11" s="172"/>
      <c r="C11" s="172"/>
      <c r="D11" s="172"/>
      <c r="E11" s="172"/>
      <c r="F11" s="172"/>
      <c r="G11" s="172"/>
    </row>
    <row r="12" spans="1:12" ht="20.100000000000001" customHeight="1">
      <c r="A12" s="171" t="s">
        <v>95</v>
      </c>
      <c r="B12" s="171"/>
      <c r="C12" s="171"/>
      <c r="D12" s="171"/>
      <c r="E12" s="171"/>
      <c r="F12" s="171"/>
      <c r="G12" s="171"/>
    </row>
    <row r="13" spans="1:12" ht="20.100000000000001" customHeight="1">
      <c r="A13" s="171" t="s">
        <v>96</v>
      </c>
      <c r="B13" s="171"/>
      <c r="C13" s="171"/>
      <c r="D13" s="171"/>
      <c r="E13" s="171"/>
      <c r="F13" s="171"/>
      <c r="G13" s="171"/>
    </row>
  </sheetData>
  <mergeCells count="3">
    <mergeCell ref="A8:G11"/>
    <mergeCell ref="A12:G12"/>
    <mergeCell ref="A13:G13"/>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H13" sqref="H13"/>
    </sheetView>
  </sheetViews>
  <sheetFormatPr defaultColWidth="9" defaultRowHeight="20.100000000000001" customHeight="1"/>
  <cols>
    <col min="1" max="1" width="9" style="105"/>
    <col min="2" max="3" width="22.59765625" style="105" customWidth="1"/>
    <col min="4" max="16384" width="9" style="105"/>
  </cols>
  <sheetData>
    <row r="1" spans="1:12" ht="20.100000000000001" customHeight="1">
      <c r="A1" s="136" t="s">
        <v>174</v>
      </c>
      <c r="B1" s="131"/>
      <c r="C1" s="131"/>
      <c r="D1" s="131"/>
      <c r="E1" s="131"/>
      <c r="F1" s="131"/>
      <c r="G1" s="131"/>
      <c r="H1" s="131"/>
      <c r="I1" s="131"/>
      <c r="J1" s="131"/>
      <c r="K1" s="131"/>
      <c r="L1" s="131"/>
    </row>
    <row r="3" spans="1:12" ht="20.100000000000001" customHeight="1">
      <c r="A3" s="66"/>
      <c r="B3" s="140" t="s">
        <v>167</v>
      </c>
      <c r="C3" s="140" t="s">
        <v>168</v>
      </c>
    </row>
    <row r="4" spans="1:12" ht="20.100000000000001" customHeight="1">
      <c r="A4" s="63" t="s">
        <v>8</v>
      </c>
      <c r="B4" s="137">
        <v>6.1822125813449018</v>
      </c>
      <c r="C4" s="137">
        <v>5.0889746941323031</v>
      </c>
    </row>
    <row r="5" spans="1:12" ht="20.100000000000001" customHeight="1">
      <c r="A5" s="64" t="s">
        <v>9</v>
      </c>
      <c r="B5" s="138">
        <v>5.3145336225596527</v>
      </c>
      <c r="C5" s="138">
        <v>4.5457168256416871</v>
      </c>
    </row>
    <row r="6" spans="1:12" ht="20.100000000000001" customHeight="1">
      <c r="A6" s="64" t="s">
        <v>10</v>
      </c>
      <c r="B6" s="138">
        <v>2.1194605009633909</v>
      </c>
      <c r="C6" s="138">
        <v>4.2580249744533916</v>
      </c>
    </row>
    <row r="7" spans="1:12" ht="20.100000000000001" customHeight="1">
      <c r="A7" s="65" t="s">
        <v>11</v>
      </c>
      <c r="B7" s="139">
        <v>3.3427616353818461</v>
      </c>
      <c r="C7" s="139">
        <v>4.248019564766607</v>
      </c>
    </row>
    <row r="9" spans="1:12" ht="20.100000000000001" customHeight="1">
      <c r="A9" s="172" t="s">
        <v>175</v>
      </c>
      <c r="B9" s="172"/>
      <c r="C9" s="172"/>
      <c r="D9" s="172"/>
      <c r="E9" s="172"/>
      <c r="F9" s="172"/>
      <c r="G9" s="172"/>
      <c r="H9" s="172"/>
    </row>
    <row r="10" spans="1:12" ht="20.100000000000001" customHeight="1">
      <c r="A10" s="172"/>
      <c r="B10" s="172"/>
      <c r="C10" s="172"/>
      <c r="D10" s="172"/>
      <c r="E10" s="172"/>
      <c r="F10" s="172"/>
      <c r="G10" s="172"/>
      <c r="H10" s="172"/>
    </row>
    <row r="11" spans="1:12" ht="23.65" customHeight="1">
      <c r="A11" s="172"/>
      <c r="B11" s="172"/>
      <c r="C11" s="172"/>
      <c r="D11" s="172"/>
      <c r="E11" s="172"/>
      <c r="F11" s="172"/>
      <c r="G11" s="172"/>
      <c r="H11" s="172"/>
    </row>
    <row r="12" spans="1:12" ht="20.100000000000001" customHeight="1">
      <c r="A12" s="171" t="s">
        <v>95</v>
      </c>
      <c r="B12" s="171"/>
      <c r="C12" s="171"/>
      <c r="D12" s="171"/>
      <c r="E12" s="171"/>
      <c r="F12" s="171"/>
      <c r="G12" s="171"/>
    </row>
    <row r="13" spans="1:12" ht="20.100000000000001" customHeight="1">
      <c r="A13" s="171" t="s">
        <v>96</v>
      </c>
      <c r="B13" s="171"/>
      <c r="C13" s="171"/>
      <c r="D13" s="171"/>
      <c r="E13" s="171"/>
      <c r="F13" s="171"/>
      <c r="G13" s="171"/>
    </row>
  </sheetData>
  <mergeCells count="3">
    <mergeCell ref="A9:H11"/>
    <mergeCell ref="A12:G12"/>
    <mergeCell ref="A13:G13"/>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D14" sqref="D14"/>
    </sheetView>
  </sheetViews>
  <sheetFormatPr defaultColWidth="9" defaultRowHeight="20.100000000000001" customHeight="1"/>
  <cols>
    <col min="1" max="1" width="24" style="105" customWidth="1"/>
    <col min="2" max="3" width="22.59765625" style="105" customWidth="1"/>
    <col min="4" max="16384" width="9" style="105"/>
  </cols>
  <sheetData>
    <row r="1" spans="1:3" ht="20.100000000000001" customHeight="1">
      <c r="A1" s="136" t="s">
        <v>176</v>
      </c>
      <c r="B1" s="131"/>
      <c r="C1" s="131"/>
    </row>
    <row r="3" spans="1:3" ht="20.100000000000001" customHeight="1">
      <c r="A3" s="66" t="s">
        <v>178</v>
      </c>
      <c r="B3" s="72" t="s">
        <v>55</v>
      </c>
      <c r="C3" s="137"/>
    </row>
    <row r="4" spans="1:3" ht="20.100000000000001" customHeight="1">
      <c r="A4" s="63">
        <v>2</v>
      </c>
      <c r="B4" s="137">
        <v>51.21</v>
      </c>
      <c r="C4" s="137"/>
    </row>
    <row r="5" spans="1:3" ht="20.100000000000001" customHeight="1">
      <c r="A5" s="64">
        <v>3</v>
      </c>
      <c r="B5" s="138">
        <v>28.72</v>
      </c>
      <c r="C5" s="137"/>
    </row>
    <row r="6" spans="1:3" ht="20.100000000000001" customHeight="1">
      <c r="A6" s="64">
        <v>4</v>
      </c>
      <c r="B6" s="138">
        <v>5.88</v>
      </c>
      <c r="C6" s="137"/>
    </row>
    <row r="7" spans="1:3" ht="20.100000000000001" customHeight="1">
      <c r="A7" s="64">
        <v>5</v>
      </c>
      <c r="B7" s="138">
        <v>5.19</v>
      </c>
      <c r="C7" s="137"/>
    </row>
    <row r="8" spans="1:3" ht="20.100000000000001" customHeight="1">
      <c r="A8" s="64">
        <v>6</v>
      </c>
      <c r="B8" s="138">
        <v>1.73</v>
      </c>
      <c r="C8" s="137"/>
    </row>
    <row r="9" spans="1:3" ht="20.100000000000001" customHeight="1">
      <c r="A9" s="64">
        <v>7</v>
      </c>
      <c r="B9" s="138">
        <v>1.38</v>
      </c>
      <c r="C9" s="137"/>
    </row>
    <row r="10" spans="1:3" ht="20.100000000000001" customHeight="1">
      <c r="A10" s="64">
        <v>8</v>
      </c>
      <c r="B10" s="138">
        <v>0.69</v>
      </c>
      <c r="C10" s="137"/>
    </row>
    <row r="11" spans="1:3" ht="20.65" customHeight="1">
      <c r="A11" s="64">
        <v>9</v>
      </c>
      <c r="B11" s="138">
        <v>1.38</v>
      </c>
      <c r="C11" s="137"/>
    </row>
    <row r="12" spans="1:3" ht="20.65" customHeight="1">
      <c r="A12" s="64">
        <v>10</v>
      </c>
      <c r="B12" s="138">
        <v>0.69</v>
      </c>
      <c r="C12" s="137"/>
    </row>
    <row r="13" spans="1:3" ht="20.65" customHeight="1">
      <c r="A13" s="64">
        <v>11</v>
      </c>
      <c r="B13" s="138">
        <v>0.69</v>
      </c>
      <c r="C13" s="137"/>
    </row>
    <row r="14" spans="1:3" ht="20.65" customHeight="1">
      <c r="A14" s="64">
        <v>12</v>
      </c>
      <c r="B14" s="138">
        <v>0.69</v>
      </c>
      <c r="C14" s="137"/>
    </row>
    <row r="15" spans="1:3" ht="20.65" customHeight="1">
      <c r="A15" s="141" t="s">
        <v>177</v>
      </c>
      <c r="B15" s="139">
        <v>1.7400000000000002</v>
      </c>
      <c r="C15" s="137"/>
    </row>
    <row r="16" spans="1:3" ht="20.65" customHeight="1">
      <c r="A16" s="63"/>
      <c r="B16" s="137"/>
      <c r="C16" s="137"/>
    </row>
    <row r="17" spans="1:7" ht="20.100000000000001" customHeight="1">
      <c r="A17" s="172" t="s">
        <v>179</v>
      </c>
      <c r="B17" s="172"/>
      <c r="C17" s="172"/>
      <c r="D17" s="172"/>
      <c r="E17" s="172"/>
      <c r="F17" s="172"/>
    </row>
    <row r="18" spans="1:7" ht="20.100000000000001" customHeight="1">
      <c r="A18" s="172"/>
      <c r="B18" s="172"/>
      <c r="C18" s="172"/>
      <c r="D18" s="172"/>
      <c r="E18" s="172"/>
      <c r="F18" s="172"/>
    </row>
    <row r="19" spans="1:7" ht="23.65" customHeight="1">
      <c r="A19" s="172"/>
      <c r="B19" s="172"/>
      <c r="C19" s="172"/>
      <c r="D19" s="172"/>
      <c r="E19" s="172"/>
      <c r="F19" s="172"/>
    </row>
    <row r="20" spans="1:7" ht="20.100000000000001" customHeight="1">
      <c r="A20" s="171" t="s">
        <v>95</v>
      </c>
      <c r="B20" s="171"/>
      <c r="C20" s="171"/>
      <c r="D20" s="171"/>
      <c r="E20" s="171"/>
      <c r="F20" s="171"/>
      <c r="G20" s="171"/>
    </row>
    <row r="21" spans="1:7" ht="20.100000000000001" customHeight="1">
      <c r="A21" s="171" t="s">
        <v>96</v>
      </c>
      <c r="B21" s="171"/>
      <c r="C21" s="171"/>
      <c r="D21" s="171"/>
      <c r="E21" s="171"/>
      <c r="F21" s="171"/>
      <c r="G21" s="171"/>
    </row>
  </sheetData>
  <mergeCells count="3">
    <mergeCell ref="A20:G20"/>
    <mergeCell ref="A21:G21"/>
    <mergeCell ref="A17:F19"/>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E12" sqref="E12"/>
    </sheetView>
  </sheetViews>
  <sheetFormatPr defaultColWidth="9" defaultRowHeight="20.100000000000001" customHeight="1"/>
  <cols>
    <col min="1" max="1" width="10" style="105" customWidth="1"/>
    <col min="2" max="3" width="22.59765625" style="105" customWidth="1"/>
    <col min="4" max="4" width="21.86328125" style="105" customWidth="1"/>
    <col min="5" max="5" width="21.3984375" style="105" customWidth="1"/>
    <col min="6" max="16384" width="9" style="105"/>
  </cols>
  <sheetData>
    <row r="1" spans="1:7" ht="20.100000000000001" customHeight="1">
      <c r="A1" s="136" t="s">
        <v>180</v>
      </c>
      <c r="B1" s="131"/>
      <c r="C1" s="131"/>
      <c r="D1" s="136"/>
      <c r="E1" s="136"/>
    </row>
    <row r="3" spans="1:7" ht="20.100000000000001" customHeight="1">
      <c r="A3" s="66"/>
      <c r="B3" s="140" t="s">
        <v>181</v>
      </c>
      <c r="C3" s="142" t="s">
        <v>182</v>
      </c>
      <c r="D3" s="135" t="s">
        <v>186</v>
      </c>
      <c r="E3" s="135" t="s">
        <v>183</v>
      </c>
    </row>
    <row r="4" spans="1:7" ht="20.100000000000001" customHeight="1">
      <c r="A4" s="68" t="s">
        <v>184</v>
      </c>
      <c r="B4" s="69">
        <v>26.576576576576578</v>
      </c>
      <c r="C4" s="69">
        <v>7.6576576576576567</v>
      </c>
      <c r="D4" s="143">
        <v>29.72972972972973</v>
      </c>
      <c r="E4" s="143">
        <v>36.036036036036037</v>
      </c>
    </row>
    <row r="5" spans="1:7" ht="20.100000000000001" customHeight="1">
      <c r="A5" s="171" t="s">
        <v>185</v>
      </c>
      <c r="B5" s="171"/>
      <c r="C5" s="171"/>
      <c r="D5" s="171"/>
      <c r="E5" s="171"/>
      <c r="F5" s="171"/>
    </row>
    <row r="6" spans="1:7" ht="20.100000000000001" customHeight="1">
      <c r="A6" s="171"/>
      <c r="B6" s="171"/>
      <c r="C6" s="171"/>
      <c r="D6" s="171"/>
      <c r="E6" s="171"/>
      <c r="F6" s="171"/>
    </row>
    <row r="7" spans="1:7" ht="20.100000000000001" customHeight="1">
      <c r="A7" s="171"/>
      <c r="B7" s="171"/>
      <c r="C7" s="171"/>
      <c r="D7" s="171"/>
      <c r="E7" s="171"/>
      <c r="F7" s="171"/>
    </row>
    <row r="8" spans="1:7" ht="20.100000000000001" customHeight="1">
      <c r="A8" s="171" t="s">
        <v>95</v>
      </c>
      <c r="B8" s="171"/>
      <c r="C8" s="171"/>
      <c r="D8" s="171"/>
      <c r="E8" s="171"/>
      <c r="F8" s="171"/>
      <c r="G8" s="171"/>
    </row>
    <row r="9" spans="1:7" ht="20.100000000000001" customHeight="1">
      <c r="A9" s="171" t="s">
        <v>96</v>
      </c>
      <c r="B9" s="171"/>
      <c r="C9" s="171"/>
      <c r="D9" s="171"/>
      <c r="E9" s="171"/>
      <c r="F9" s="171"/>
      <c r="G9" s="171"/>
    </row>
  </sheetData>
  <mergeCells count="3">
    <mergeCell ref="A5:F7"/>
    <mergeCell ref="A8:G8"/>
    <mergeCell ref="A9:G9"/>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A15" sqref="A15:G15"/>
    </sheetView>
  </sheetViews>
  <sheetFormatPr defaultColWidth="15.3984375" defaultRowHeight="20.100000000000001" customHeight="1"/>
  <cols>
    <col min="1" max="16384" width="15.3984375" style="105"/>
  </cols>
  <sheetData>
    <row r="1" spans="1:7" ht="20.100000000000001" customHeight="1">
      <c r="A1" s="136" t="s">
        <v>187</v>
      </c>
      <c r="B1" s="131"/>
      <c r="C1" s="131"/>
      <c r="D1" s="136"/>
      <c r="E1" s="136"/>
      <c r="F1" s="136"/>
      <c r="G1" s="136"/>
    </row>
    <row r="3" spans="1:7" ht="20.100000000000001" customHeight="1">
      <c r="A3" s="66" t="s">
        <v>188</v>
      </c>
      <c r="B3" s="72" t="s">
        <v>55</v>
      </c>
    </row>
    <row r="4" spans="1:7" ht="20.100000000000001" customHeight="1">
      <c r="A4" s="63" t="s">
        <v>189</v>
      </c>
      <c r="B4" s="137">
        <v>92.592592592592595</v>
      </c>
    </row>
    <row r="5" spans="1:7" ht="20.100000000000001" customHeight="1">
      <c r="A5" s="64" t="s">
        <v>190</v>
      </c>
      <c r="B5" s="138">
        <v>75.213675213675216</v>
      </c>
    </row>
    <row r="6" spans="1:7" ht="20.100000000000001" customHeight="1">
      <c r="A6" s="64" t="s">
        <v>191</v>
      </c>
      <c r="B6" s="138">
        <v>80</v>
      </c>
    </row>
    <row r="7" spans="1:7" ht="20.100000000000001" customHeight="1">
      <c r="A7" s="64" t="s">
        <v>192</v>
      </c>
      <c r="B7" s="138">
        <v>72.41379310344827</v>
      </c>
    </row>
    <row r="8" spans="1:7" ht="20.100000000000001" customHeight="1">
      <c r="A8" s="64" t="s">
        <v>193</v>
      </c>
      <c r="B8" s="138">
        <v>51.282051282051277</v>
      </c>
    </row>
    <row r="9" spans="1:7" ht="20.100000000000001" customHeight="1">
      <c r="A9" s="64" t="s">
        <v>194</v>
      </c>
      <c r="B9" s="138">
        <v>45.238095238095241</v>
      </c>
    </row>
    <row r="10" spans="1:7" ht="20.100000000000001" customHeight="1">
      <c r="A10" s="65" t="s">
        <v>195</v>
      </c>
      <c r="B10" s="139">
        <v>45.833333333333329</v>
      </c>
    </row>
    <row r="11" spans="1:7" ht="20.100000000000001" customHeight="1">
      <c r="A11" s="171" t="s">
        <v>196</v>
      </c>
      <c r="B11" s="171"/>
      <c r="C11" s="171"/>
      <c r="D11" s="171"/>
      <c r="E11" s="171"/>
      <c r="F11" s="171"/>
    </row>
    <row r="12" spans="1:7" ht="20.100000000000001" customHeight="1">
      <c r="A12" s="171"/>
      <c r="B12" s="171"/>
      <c r="C12" s="171"/>
      <c r="D12" s="171"/>
      <c r="E12" s="171"/>
      <c r="F12" s="171"/>
    </row>
    <row r="13" spans="1:7" ht="20.100000000000001" customHeight="1">
      <c r="A13" s="171"/>
      <c r="B13" s="171"/>
      <c r="C13" s="171"/>
      <c r="D13" s="171"/>
      <c r="E13" s="171"/>
      <c r="F13" s="171"/>
    </row>
    <row r="14" spans="1:7" ht="20.100000000000001" customHeight="1">
      <c r="A14" s="171" t="s">
        <v>95</v>
      </c>
      <c r="B14" s="171"/>
      <c r="C14" s="171"/>
      <c r="D14" s="171"/>
      <c r="E14" s="171"/>
      <c r="F14" s="171"/>
      <c r="G14" s="171"/>
    </row>
    <row r="15" spans="1:7" ht="20.100000000000001" customHeight="1">
      <c r="A15" s="171" t="s">
        <v>96</v>
      </c>
      <c r="B15" s="171"/>
      <c r="C15" s="171"/>
      <c r="D15" s="171"/>
      <c r="E15" s="171"/>
      <c r="F15" s="171"/>
      <c r="G15" s="171"/>
    </row>
  </sheetData>
  <mergeCells count="3">
    <mergeCell ref="A11:F13"/>
    <mergeCell ref="A14:G14"/>
    <mergeCell ref="A15:G1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F15" sqref="F15"/>
    </sheetView>
  </sheetViews>
  <sheetFormatPr defaultColWidth="15.3984375" defaultRowHeight="20.100000000000001" customHeight="1"/>
  <cols>
    <col min="1" max="16384" width="15.3984375" style="105"/>
  </cols>
  <sheetData>
    <row r="1" spans="1:7" ht="20.100000000000001" customHeight="1">
      <c r="A1" s="136" t="s">
        <v>207</v>
      </c>
      <c r="B1" s="136"/>
      <c r="C1" s="136"/>
      <c r="D1" s="136"/>
      <c r="E1" s="136"/>
      <c r="F1" s="136"/>
      <c r="G1" s="136"/>
    </row>
    <row r="2" spans="1:7" ht="20.100000000000001" customHeight="1">
      <c r="A2" s="148"/>
    </row>
    <row r="3" spans="1:7" ht="20.100000000000001" customHeight="1">
      <c r="A3" s="144" t="s">
        <v>203</v>
      </c>
      <c r="D3" s="144" t="s">
        <v>204</v>
      </c>
    </row>
    <row r="4" spans="1:7" ht="20.100000000000001" customHeight="1">
      <c r="A4" s="109" t="s">
        <v>202</v>
      </c>
      <c r="B4" s="113" t="s">
        <v>55</v>
      </c>
      <c r="D4" s="109" t="s">
        <v>206</v>
      </c>
      <c r="E4" s="113" t="s">
        <v>55</v>
      </c>
    </row>
    <row r="5" spans="1:7" ht="20.100000000000001" customHeight="1">
      <c r="A5" s="145">
        <v>1</v>
      </c>
      <c r="B5" s="110">
        <v>4.1469194312796205</v>
      </c>
      <c r="D5" s="145">
        <v>1</v>
      </c>
      <c r="E5" s="110">
        <v>10.308056872037914</v>
      </c>
    </row>
    <row r="6" spans="1:7" ht="20.100000000000001" customHeight="1">
      <c r="A6" s="146" t="s">
        <v>197</v>
      </c>
      <c r="B6" s="111">
        <v>32.109004739336491</v>
      </c>
      <c r="D6" s="146">
        <v>2</v>
      </c>
      <c r="E6" s="111">
        <v>32.345971563981038</v>
      </c>
    </row>
    <row r="7" spans="1:7" ht="20.100000000000001" customHeight="1">
      <c r="A7" s="146" t="s">
        <v>198</v>
      </c>
      <c r="B7" s="111">
        <v>24.407582938388625</v>
      </c>
      <c r="D7" s="146">
        <v>3</v>
      </c>
      <c r="E7" s="111">
        <v>21.09004739336493</v>
      </c>
    </row>
    <row r="8" spans="1:7" ht="20.100000000000001" customHeight="1">
      <c r="A8" s="146" t="s">
        <v>199</v>
      </c>
      <c r="B8" s="111">
        <v>17.890995260663505</v>
      </c>
      <c r="D8" s="146">
        <v>4</v>
      </c>
      <c r="E8" s="111">
        <v>11.611374407582939</v>
      </c>
    </row>
    <row r="9" spans="1:7" ht="20.100000000000001" customHeight="1">
      <c r="A9" s="146" t="s">
        <v>200</v>
      </c>
      <c r="B9" s="111">
        <v>13.744075829383887</v>
      </c>
      <c r="D9" s="146">
        <v>5</v>
      </c>
      <c r="E9" s="111">
        <v>6.516587677725119</v>
      </c>
    </row>
    <row r="10" spans="1:7" ht="20.100000000000001" customHeight="1">
      <c r="A10" s="146" t="s">
        <v>201</v>
      </c>
      <c r="B10" s="111">
        <v>3.4360189573459716</v>
      </c>
      <c r="D10" s="146">
        <v>6</v>
      </c>
      <c r="E10" s="111">
        <v>4.9763033175355451</v>
      </c>
    </row>
    <row r="11" spans="1:7" ht="20.100000000000001" customHeight="1">
      <c r="A11" s="147" t="s">
        <v>195</v>
      </c>
      <c r="B11" s="112">
        <v>4.2654028436018958</v>
      </c>
      <c r="D11" s="146">
        <v>7</v>
      </c>
      <c r="E11" s="111">
        <v>2.3696682464454977</v>
      </c>
    </row>
    <row r="12" spans="1:7" ht="20.100000000000001" customHeight="1">
      <c r="D12" s="146">
        <v>8</v>
      </c>
      <c r="E12" s="111">
        <v>2.3696682464454977</v>
      </c>
    </row>
    <row r="13" spans="1:7" ht="20.100000000000001" customHeight="1">
      <c r="D13" s="146">
        <v>9</v>
      </c>
      <c r="E13" s="111">
        <v>1.1848341232227488</v>
      </c>
    </row>
    <row r="14" spans="1:7" ht="20.100000000000001" customHeight="1">
      <c r="D14" s="146">
        <v>10</v>
      </c>
      <c r="E14" s="111">
        <v>1.5402843601895735</v>
      </c>
    </row>
    <row r="15" spans="1:7" ht="20.100000000000001" customHeight="1">
      <c r="D15" s="147" t="s">
        <v>205</v>
      </c>
      <c r="E15" s="112">
        <v>5.6872037914691944</v>
      </c>
    </row>
    <row r="17" spans="1:8" ht="20.100000000000001" customHeight="1">
      <c r="A17" s="172" t="s">
        <v>208</v>
      </c>
      <c r="B17" s="172"/>
      <c r="C17" s="172"/>
      <c r="D17" s="172"/>
      <c r="E17" s="172"/>
      <c r="F17" s="172"/>
      <c r="G17" s="172"/>
      <c r="H17" s="172"/>
    </row>
    <row r="18" spans="1:8" ht="20.100000000000001" customHeight="1">
      <c r="A18" s="172"/>
      <c r="B18" s="172"/>
      <c r="C18" s="172"/>
      <c r="D18" s="172"/>
      <c r="E18" s="172"/>
      <c r="F18" s="172"/>
      <c r="G18" s="172"/>
      <c r="H18" s="172"/>
    </row>
    <row r="19" spans="1:8" ht="20.100000000000001" customHeight="1">
      <c r="A19" s="172"/>
      <c r="B19" s="172"/>
      <c r="C19" s="172"/>
      <c r="D19" s="172"/>
      <c r="E19" s="172"/>
      <c r="F19" s="172"/>
      <c r="G19" s="172"/>
      <c r="H19" s="172"/>
    </row>
    <row r="20" spans="1:8" ht="20.100000000000001" customHeight="1">
      <c r="A20" s="169" t="s">
        <v>209</v>
      </c>
      <c r="B20" s="169"/>
      <c r="C20" s="169"/>
      <c r="D20" s="169"/>
      <c r="E20" s="169"/>
      <c r="F20" s="169"/>
      <c r="G20" s="169"/>
      <c r="H20" s="169"/>
    </row>
  </sheetData>
  <mergeCells count="2">
    <mergeCell ref="A17:H19"/>
    <mergeCell ref="A20:H20"/>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workbookViewId="0">
      <selection activeCell="D4" sqref="D4"/>
    </sheetView>
  </sheetViews>
  <sheetFormatPr defaultColWidth="15.3984375" defaultRowHeight="20.100000000000001" customHeight="1"/>
  <cols>
    <col min="1" max="1" width="17.73046875" style="105" customWidth="1"/>
    <col min="2" max="16384" width="15.3984375" style="105"/>
  </cols>
  <sheetData>
    <row r="1" spans="1:5" ht="20.100000000000001" customHeight="1">
      <c r="A1" s="136" t="s">
        <v>264</v>
      </c>
      <c r="B1" s="136"/>
      <c r="C1" s="136"/>
      <c r="D1" s="136"/>
      <c r="E1" s="136"/>
    </row>
    <row r="2" spans="1:5" ht="20.100000000000001" customHeight="1">
      <c r="A2" s="148"/>
    </row>
    <row r="3" spans="1:5" ht="20.100000000000001" customHeight="1">
      <c r="A3" s="66"/>
      <c r="B3" s="72" t="s">
        <v>55</v>
      </c>
    </row>
    <row r="4" spans="1:5" ht="20.100000000000001" customHeight="1">
      <c r="A4" s="150" t="s">
        <v>211</v>
      </c>
      <c r="B4" s="137">
        <v>39.916405433646815</v>
      </c>
    </row>
    <row r="5" spans="1:5" ht="20.100000000000001" customHeight="1">
      <c r="A5" s="150" t="s">
        <v>212</v>
      </c>
      <c r="B5" s="138">
        <v>14.9</v>
      </c>
    </row>
    <row r="6" spans="1:5" ht="20.100000000000001" customHeight="1">
      <c r="A6" s="150" t="s">
        <v>213</v>
      </c>
      <c r="B6" s="138">
        <v>8.7774294670846391</v>
      </c>
    </row>
    <row r="7" spans="1:5" ht="20.100000000000001" customHeight="1">
      <c r="A7" s="150" t="s">
        <v>214</v>
      </c>
      <c r="B7" s="138">
        <v>8.5</v>
      </c>
    </row>
    <row r="8" spans="1:5" ht="20.100000000000001" customHeight="1">
      <c r="A8" s="150" t="s">
        <v>215</v>
      </c>
      <c r="B8" s="138">
        <v>7.523510971786834</v>
      </c>
    </row>
    <row r="9" spans="1:5" ht="20.100000000000001" customHeight="1">
      <c r="A9" s="150" t="s">
        <v>216</v>
      </c>
      <c r="B9" s="138">
        <v>6.5830721003134789</v>
      </c>
    </row>
    <row r="10" spans="1:5" ht="20.100000000000001" customHeight="1">
      <c r="A10" s="150" t="s">
        <v>217</v>
      </c>
      <c r="B10" s="138">
        <v>6.2695924764890272</v>
      </c>
    </row>
    <row r="11" spans="1:5" ht="20.100000000000001" customHeight="1">
      <c r="A11" s="150" t="s">
        <v>218</v>
      </c>
      <c r="B11" s="138">
        <v>6.0606060606060606</v>
      </c>
    </row>
    <row r="12" spans="1:5" ht="20.100000000000001" customHeight="1">
      <c r="A12" s="150" t="s">
        <v>219</v>
      </c>
      <c r="B12" s="138">
        <v>5.5903866248693834</v>
      </c>
    </row>
    <row r="13" spans="1:5" ht="20.100000000000001" customHeight="1">
      <c r="A13" s="150" t="s">
        <v>220</v>
      </c>
      <c r="B13" s="138">
        <v>5.1724137931034484</v>
      </c>
    </row>
    <row r="14" spans="1:5" ht="20.100000000000001" customHeight="1">
      <c r="A14" s="150" t="s">
        <v>221</v>
      </c>
      <c r="B14" s="138">
        <v>4.6499477533960292</v>
      </c>
    </row>
    <row r="15" spans="1:5" ht="20.100000000000001" customHeight="1">
      <c r="A15" s="150" t="s">
        <v>222</v>
      </c>
      <c r="B15" s="138">
        <v>4.2319749216300941</v>
      </c>
    </row>
    <row r="16" spans="1:5" ht="20.100000000000001" customHeight="1">
      <c r="A16" s="150" t="s">
        <v>223</v>
      </c>
      <c r="B16" s="138">
        <v>3.7095088819226749</v>
      </c>
    </row>
    <row r="17" spans="1:2" ht="20.100000000000001" customHeight="1">
      <c r="A17" s="150" t="s">
        <v>224</v>
      </c>
      <c r="B17" s="138">
        <v>3.6572622779519328</v>
      </c>
    </row>
    <row r="18" spans="1:2" ht="20.100000000000001" customHeight="1">
      <c r="A18" s="150" t="s">
        <v>225</v>
      </c>
      <c r="B18" s="138">
        <v>3.4482758620689653</v>
      </c>
    </row>
    <row r="19" spans="1:2" ht="20.100000000000001" customHeight="1">
      <c r="A19" s="150" t="s">
        <v>226</v>
      </c>
      <c r="B19" s="138">
        <v>3.2392894461859978</v>
      </c>
    </row>
    <row r="20" spans="1:2" ht="20.100000000000001" customHeight="1">
      <c r="A20" s="150" t="s">
        <v>227</v>
      </c>
      <c r="B20" s="138">
        <v>2.5600835945663531</v>
      </c>
    </row>
    <row r="21" spans="1:2" ht="20.100000000000001" customHeight="1">
      <c r="A21" s="150" t="s">
        <v>228</v>
      </c>
      <c r="B21" s="138">
        <v>2.1943573667711598</v>
      </c>
    </row>
    <row r="22" spans="1:2" ht="20.100000000000001" customHeight="1">
      <c r="A22" s="150" t="s">
        <v>229</v>
      </c>
      <c r="B22" s="138">
        <v>2.1943573667711598</v>
      </c>
    </row>
    <row r="23" spans="1:2" ht="20.100000000000001" customHeight="1">
      <c r="A23" s="150" t="s">
        <v>230</v>
      </c>
      <c r="B23" s="138">
        <v>2.1943573667711598</v>
      </c>
    </row>
    <row r="24" spans="1:2" ht="20.100000000000001" customHeight="1">
      <c r="A24" s="150" t="s">
        <v>231</v>
      </c>
      <c r="B24" s="138">
        <v>2.1421107628004177</v>
      </c>
    </row>
    <row r="25" spans="1:2" ht="20.100000000000001" customHeight="1">
      <c r="A25" s="150" t="s">
        <v>232</v>
      </c>
      <c r="B25" s="138">
        <v>1.9853709508881923</v>
      </c>
    </row>
    <row r="26" spans="1:2" ht="20.100000000000001" customHeight="1">
      <c r="A26" s="150" t="s">
        <v>233</v>
      </c>
      <c r="B26" s="138">
        <v>2.0376175548589339</v>
      </c>
    </row>
    <row r="27" spans="1:2" ht="20.100000000000001" customHeight="1">
      <c r="A27" s="150" t="s">
        <v>234</v>
      </c>
      <c r="B27" s="138">
        <v>1.9853709508881923</v>
      </c>
    </row>
    <row r="28" spans="1:2" ht="20.100000000000001" customHeight="1">
      <c r="A28" s="150" t="s">
        <v>235</v>
      </c>
      <c r="B28" s="138">
        <v>1.671891327063741</v>
      </c>
    </row>
    <row r="29" spans="1:2" ht="20.100000000000001" customHeight="1">
      <c r="A29" s="150" t="s">
        <v>236</v>
      </c>
      <c r="B29" s="138">
        <v>1.1494252873563218</v>
      </c>
    </row>
    <row r="30" spans="1:2" ht="20.100000000000001" customHeight="1">
      <c r="A30" s="150" t="s">
        <v>237</v>
      </c>
      <c r="B30" s="138">
        <v>1.0971786833855799</v>
      </c>
    </row>
    <row r="31" spans="1:2" ht="20.100000000000001" customHeight="1">
      <c r="A31" s="150" t="s">
        <v>238</v>
      </c>
      <c r="B31" s="138">
        <v>0.99268547544409613</v>
      </c>
    </row>
    <row r="32" spans="1:2" ht="20.100000000000001" customHeight="1">
      <c r="A32" s="150" t="s">
        <v>239</v>
      </c>
      <c r="B32" s="138">
        <v>0.94043887147335425</v>
      </c>
    </row>
    <row r="33" spans="1:2" ht="20.100000000000001" customHeight="1">
      <c r="A33" s="150" t="s">
        <v>240</v>
      </c>
      <c r="B33" s="138">
        <v>0.8359456635318705</v>
      </c>
    </row>
    <row r="34" spans="1:2" ht="20.100000000000001" customHeight="1">
      <c r="A34" s="150" t="s">
        <v>241</v>
      </c>
      <c r="B34" s="138">
        <v>0.8359456635318705</v>
      </c>
    </row>
    <row r="35" spans="1:2" ht="20.100000000000001" customHeight="1">
      <c r="A35" s="150" t="s">
        <v>242</v>
      </c>
      <c r="B35" s="138">
        <v>0.7836990595611284</v>
      </c>
    </row>
    <row r="36" spans="1:2" ht="20.100000000000001" customHeight="1">
      <c r="A36" s="150" t="s">
        <v>243</v>
      </c>
      <c r="B36" s="138">
        <v>0.7836990595611284</v>
      </c>
    </row>
    <row r="37" spans="1:2" ht="20.100000000000001" customHeight="1">
      <c r="A37" s="150" t="s">
        <v>244</v>
      </c>
      <c r="B37" s="138">
        <v>0.7836990595611284</v>
      </c>
    </row>
    <row r="38" spans="1:2" ht="20.100000000000001" customHeight="1">
      <c r="A38" s="150" t="s">
        <v>245</v>
      </c>
      <c r="B38" s="138">
        <v>0.67920585161964464</v>
      </c>
    </row>
    <row r="39" spans="1:2" ht="20.100000000000001" customHeight="1">
      <c r="A39" s="150" t="s">
        <v>246</v>
      </c>
      <c r="B39" s="138">
        <v>0.67920585161964464</v>
      </c>
    </row>
    <row r="40" spans="1:2" ht="20.100000000000001" customHeight="1">
      <c r="A40" s="150" t="s">
        <v>247</v>
      </c>
      <c r="B40" s="138">
        <v>0.62695924764890276</v>
      </c>
    </row>
    <row r="41" spans="1:2" ht="20.100000000000001" customHeight="1">
      <c r="A41" s="150" t="s">
        <v>248</v>
      </c>
      <c r="B41" s="138">
        <v>0.47021943573667713</v>
      </c>
    </row>
    <row r="42" spans="1:2" ht="20.100000000000001" customHeight="1">
      <c r="A42" s="150" t="s">
        <v>249</v>
      </c>
      <c r="B42" s="138">
        <v>0.41797283176593525</v>
      </c>
    </row>
    <row r="43" spans="1:2" ht="20.100000000000001" customHeight="1">
      <c r="A43" s="150" t="s">
        <v>250</v>
      </c>
      <c r="B43" s="138">
        <v>0.36572622779519331</v>
      </c>
    </row>
    <row r="44" spans="1:2" ht="20.100000000000001" customHeight="1">
      <c r="A44" s="150" t="s">
        <v>251</v>
      </c>
      <c r="B44" s="138">
        <v>0.36572622779519331</v>
      </c>
    </row>
    <row r="45" spans="1:2" ht="20.100000000000001" customHeight="1">
      <c r="A45" s="150" t="s">
        <v>252</v>
      </c>
      <c r="B45" s="138">
        <v>0.31347962382445138</v>
      </c>
    </row>
    <row r="46" spans="1:2" ht="20.100000000000001" customHeight="1">
      <c r="A46" s="150" t="s">
        <v>253</v>
      </c>
      <c r="B46" s="138">
        <v>0.2612330198537095</v>
      </c>
    </row>
    <row r="47" spans="1:2" ht="20.100000000000001" customHeight="1">
      <c r="A47" s="150" t="s">
        <v>254</v>
      </c>
      <c r="B47" s="138">
        <v>0.15673981191222569</v>
      </c>
    </row>
    <row r="48" spans="1:2" ht="20.100000000000001" customHeight="1">
      <c r="A48" s="150" t="s">
        <v>255</v>
      </c>
      <c r="B48" s="138">
        <v>0.15673981191222569</v>
      </c>
    </row>
    <row r="49" spans="1:7" ht="20.100000000000001" customHeight="1">
      <c r="A49" s="150" t="s">
        <v>256</v>
      </c>
      <c r="B49" s="138">
        <v>0.2</v>
      </c>
    </row>
    <row r="50" spans="1:7" ht="20.100000000000001" customHeight="1">
      <c r="A50" s="150" t="s">
        <v>257</v>
      </c>
      <c r="B50" s="138">
        <v>0.10449320794148381</v>
      </c>
    </row>
    <row r="51" spans="1:7" ht="20.100000000000001" customHeight="1">
      <c r="A51" s="150" t="s">
        <v>258</v>
      </c>
      <c r="B51" s="138">
        <v>5.2246603970741906E-2</v>
      </c>
    </row>
    <row r="52" spans="1:7" ht="20.100000000000001" customHeight="1">
      <c r="A52" s="150" t="s">
        <v>259</v>
      </c>
      <c r="B52" s="138">
        <v>5.2246603970741906E-2</v>
      </c>
    </row>
    <row r="53" spans="1:7" ht="20.100000000000001" customHeight="1">
      <c r="A53" s="151" t="s">
        <v>260</v>
      </c>
      <c r="B53" s="139">
        <v>5.2246603970741906E-2</v>
      </c>
    </row>
    <row r="55" spans="1:7" ht="20.100000000000001" customHeight="1">
      <c r="A55" s="172" t="s">
        <v>261</v>
      </c>
      <c r="B55" s="172"/>
      <c r="C55" s="172"/>
      <c r="D55" s="172"/>
      <c r="E55" s="172"/>
      <c r="F55" s="172"/>
      <c r="G55" s="172"/>
    </row>
    <row r="56" spans="1:7" ht="20.100000000000001" customHeight="1">
      <c r="A56" s="172"/>
      <c r="B56" s="172"/>
      <c r="C56" s="172"/>
      <c r="D56" s="172"/>
      <c r="E56" s="172"/>
      <c r="F56" s="172"/>
      <c r="G56" s="172"/>
    </row>
    <row r="57" spans="1:7" ht="20.100000000000001" customHeight="1">
      <c r="A57" s="172"/>
      <c r="B57" s="172"/>
      <c r="C57" s="172"/>
      <c r="D57" s="172"/>
      <c r="E57" s="172"/>
      <c r="F57" s="172"/>
      <c r="G57" s="172"/>
    </row>
    <row r="58" spans="1:7" ht="20.100000000000001" customHeight="1">
      <c r="A58" s="71" t="s">
        <v>262</v>
      </c>
    </row>
    <row r="59" spans="1:7" ht="20.100000000000001" customHeight="1">
      <c r="A59" s="83" t="s">
        <v>209</v>
      </c>
    </row>
  </sheetData>
  <mergeCells count="1">
    <mergeCell ref="A55:G5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D13" sqref="D13"/>
    </sheetView>
  </sheetViews>
  <sheetFormatPr defaultColWidth="9.1328125" defaultRowHeight="20.100000000000001" customHeight="1"/>
  <cols>
    <col min="1" max="6" width="11.265625" style="7" customWidth="1"/>
    <col min="7" max="16384" width="9.1328125" style="7"/>
  </cols>
  <sheetData>
    <row r="1" spans="1:6" s="30" customFormat="1" ht="20.100000000000001" customHeight="1">
      <c r="A1" s="131" t="s">
        <v>39</v>
      </c>
      <c r="B1" s="31"/>
      <c r="C1" s="31"/>
      <c r="D1" s="31"/>
      <c r="E1" s="31"/>
    </row>
    <row r="2" spans="1:6" s="9" customFormat="1" ht="20.100000000000001" customHeight="1">
      <c r="A2" s="32"/>
      <c r="B2" s="32"/>
      <c r="C2" s="32"/>
      <c r="D2" s="32"/>
      <c r="E2" s="32"/>
    </row>
    <row r="3" spans="1:6" s="9" customFormat="1" ht="20.100000000000001" customHeight="1">
      <c r="A3" s="50"/>
      <c r="B3" s="58" t="s">
        <v>8</v>
      </c>
      <c r="C3" s="58" t="s">
        <v>9</v>
      </c>
      <c r="D3" s="58" t="s">
        <v>10</v>
      </c>
      <c r="E3" s="58" t="s">
        <v>20</v>
      </c>
      <c r="F3" s="58" t="s">
        <v>16</v>
      </c>
    </row>
    <row r="4" spans="1:6" s="9" customFormat="1" ht="20.100000000000001" customHeight="1">
      <c r="A4" s="51">
        <v>2015</v>
      </c>
      <c r="B4" s="52">
        <v>257</v>
      </c>
      <c r="C4" s="52">
        <v>103</v>
      </c>
      <c r="D4" s="52">
        <v>487</v>
      </c>
      <c r="E4" s="52">
        <v>252</v>
      </c>
      <c r="F4" s="52">
        <f t="shared" ref="F4:F6" si="0">SUM(B4:E4)</f>
        <v>1099</v>
      </c>
    </row>
    <row r="5" spans="1:6" s="9" customFormat="1" ht="20.100000000000001" customHeight="1">
      <c r="A5" s="53">
        <v>2016</v>
      </c>
      <c r="B5" s="54">
        <v>414</v>
      </c>
      <c r="C5" s="54">
        <v>22</v>
      </c>
      <c r="D5" s="54">
        <v>182</v>
      </c>
      <c r="E5" s="54">
        <v>137</v>
      </c>
      <c r="F5" s="54">
        <f t="shared" si="0"/>
        <v>755</v>
      </c>
    </row>
    <row r="6" spans="1:6" s="9" customFormat="1" ht="20.100000000000001" customHeight="1">
      <c r="A6" s="53">
        <v>2017</v>
      </c>
      <c r="B6" s="54">
        <v>231</v>
      </c>
      <c r="C6" s="54">
        <v>27</v>
      </c>
      <c r="D6" s="54">
        <v>139</v>
      </c>
      <c r="E6" s="54">
        <v>210</v>
      </c>
      <c r="F6" s="54">
        <f t="shared" si="0"/>
        <v>607</v>
      </c>
    </row>
    <row r="7" spans="1:6" s="21" customFormat="1" ht="20.100000000000001" customHeight="1">
      <c r="A7" s="53">
        <v>2018</v>
      </c>
      <c r="B7" s="54">
        <v>284</v>
      </c>
      <c r="C7" s="54">
        <v>15</v>
      </c>
      <c r="D7" s="54">
        <v>167</v>
      </c>
      <c r="E7" s="54">
        <v>195</v>
      </c>
      <c r="F7" s="54">
        <f>SUM(B7:E7)</f>
        <v>661</v>
      </c>
    </row>
    <row r="8" spans="1:6" s="25" customFormat="1" ht="20.100000000000001" customHeight="1">
      <c r="A8" s="55">
        <v>2019</v>
      </c>
      <c r="B8" s="56">
        <v>316</v>
      </c>
      <c r="C8" s="56">
        <v>19</v>
      </c>
      <c r="D8" s="56">
        <v>123</v>
      </c>
      <c r="E8" s="56">
        <v>169</v>
      </c>
      <c r="F8" s="56">
        <v>627</v>
      </c>
    </row>
    <row r="10" spans="1:6" ht="20.100000000000001" customHeight="1">
      <c r="A10" s="48" t="s">
        <v>38</v>
      </c>
    </row>
    <row r="11" spans="1:6" ht="20.100000000000001" customHeight="1">
      <c r="A11" s="170" t="s">
        <v>21</v>
      </c>
      <c r="B11" s="170"/>
      <c r="C11" s="170"/>
    </row>
  </sheetData>
  <mergeCells count="1">
    <mergeCell ref="A11:C11"/>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D10" sqref="D10"/>
    </sheetView>
  </sheetViews>
  <sheetFormatPr defaultColWidth="15.3984375" defaultRowHeight="20.100000000000001" customHeight="1"/>
  <cols>
    <col min="1" max="1" width="6.1328125" style="105" customWidth="1"/>
    <col min="2" max="2" width="15.3984375" style="105"/>
    <col min="3" max="3" width="16.86328125" style="105" customWidth="1"/>
    <col min="4" max="4" width="18.3984375" style="105" customWidth="1"/>
    <col min="5" max="16384" width="15.3984375" style="105"/>
  </cols>
  <sheetData>
    <row r="1" spans="1:9" ht="20.100000000000001" customHeight="1">
      <c r="A1" s="136" t="s">
        <v>263</v>
      </c>
      <c r="B1" s="136"/>
      <c r="C1" s="136"/>
      <c r="D1" s="136"/>
      <c r="E1" s="136"/>
    </row>
    <row r="2" spans="1:9" ht="20.100000000000001" customHeight="1">
      <c r="A2" s="149"/>
      <c r="B2" s="137"/>
    </row>
    <row r="3" spans="1:9" ht="39" customHeight="1">
      <c r="A3" s="135"/>
      <c r="B3" s="140" t="s">
        <v>265</v>
      </c>
      <c r="C3" s="142" t="s">
        <v>266</v>
      </c>
      <c r="D3" s="135" t="s">
        <v>267</v>
      </c>
      <c r="E3" s="135" t="s">
        <v>226</v>
      </c>
      <c r="F3" s="135" t="s">
        <v>268</v>
      </c>
      <c r="G3" s="135" t="s">
        <v>269</v>
      </c>
      <c r="H3" s="135" t="s">
        <v>270</v>
      </c>
      <c r="I3" s="135" t="s">
        <v>16</v>
      </c>
    </row>
    <row r="4" spans="1:9" ht="20.100000000000001" customHeight="1">
      <c r="A4" s="154" t="s">
        <v>55</v>
      </c>
      <c r="B4" s="152">
        <v>5.4336468129571571</v>
      </c>
      <c r="C4" s="152">
        <v>3.2392894461859978</v>
      </c>
      <c r="D4" s="153">
        <v>0.20898641588296762</v>
      </c>
      <c r="E4" s="153">
        <v>2.1421107628004177</v>
      </c>
      <c r="F4" s="153">
        <v>1.4106583072100314</v>
      </c>
      <c r="G4" s="153">
        <v>0.31347962382445138</v>
      </c>
      <c r="H4" s="153">
        <v>5.2246603970741906E-2</v>
      </c>
      <c r="I4" s="153">
        <v>9.6133751306165092</v>
      </c>
    </row>
    <row r="5" spans="1:9" ht="20.100000000000001" customHeight="1">
      <c r="A5" s="149"/>
      <c r="B5" s="137"/>
    </row>
    <row r="6" spans="1:9" ht="20.100000000000001" customHeight="1">
      <c r="A6" s="172" t="s">
        <v>427</v>
      </c>
      <c r="B6" s="172"/>
      <c r="C6" s="172"/>
      <c r="D6" s="172"/>
      <c r="E6" s="172"/>
      <c r="F6" s="172"/>
      <c r="G6" s="172"/>
    </row>
    <row r="7" spans="1:9" ht="20.100000000000001" customHeight="1">
      <c r="A7" s="172"/>
      <c r="B7" s="172"/>
      <c r="C7" s="172"/>
      <c r="D7" s="172"/>
      <c r="E7" s="172"/>
      <c r="F7" s="172"/>
      <c r="G7" s="172"/>
    </row>
    <row r="8" spans="1:9" ht="20.100000000000001" customHeight="1">
      <c r="A8" s="83" t="s">
        <v>209</v>
      </c>
    </row>
  </sheetData>
  <mergeCells count="1">
    <mergeCell ref="A6:G7"/>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F7" sqref="F7"/>
    </sheetView>
  </sheetViews>
  <sheetFormatPr defaultColWidth="15.3984375" defaultRowHeight="20.100000000000001" customHeight="1"/>
  <cols>
    <col min="1" max="1" width="6.1328125" style="105" customWidth="1"/>
    <col min="2" max="2" width="24.3984375" style="105" customWidth="1"/>
    <col min="3" max="3" width="27.1328125" style="105" customWidth="1"/>
    <col min="4" max="4" width="18.3984375" style="105" customWidth="1"/>
    <col min="5" max="16384" width="15.3984375" style="105"/>
  </cols>
  <sheetData>
    <row r="1" spans="1:7" ht="20.100000000000001" customHeight="1">
      <c r="A1" s="136" t="s">
        <v>428</v>
      </c>
      <c r="B1" s="136"/>
      <c r="C1" s="136"/>
      <c r="D1" s="136"/>
      <c r="E1" s="136"/>
    </row>
    <row r="2" spans="1:7" ht="20.100000000000001" customHeight="1">
      <c r="A2" s="149"/>
      <c r="B2" s="137"/>
    </row>
    <row r="3" spans="1:7" ht="20.100000000000001" customHeight="1">
      <c r="A3" s="66"/>
      <c r="B3" s="140" t="s">
        <v>271</v>
      </c>
      <c r="C3" s="140" t="s">
        <v>272</v>
      </c>
    </row>
    <row r="4" spans="1:7" ht="20.100000000000001" customHeight="1">
      <c r="A4" s="63" t="s">
        <v>44</v>
      </c>
      <c r="B4" s="137">
        <v>7.4626865671641784</v>
      </c>
      <c r="C4" s="63">
        <v>0</v>
      </c>
    </row>
    <row r="5" spans="1:7" ht="20.100000000000001" customHeight="1">
      <c r="A5" s="64" t="s">
        <v>12</v>
      </c>
      <c r="B5" s="138">
        <f>25.3731343283582-C5</f>
        <v>16.761369622475847</v>
      </c>
      <c r="C5" s="138">
        <v>8.6117647058823525</v>
      </c>
    </row>
    <row r="6" spans="1:7" ht="20.100000000000001" customHeight="1">
      <c r="A6" s="65" t="s">
        <v>13</v>
      </c>
      <c r="B6" s="139">
        <f>67.1641791044776-C6</f>
        <v>28.337512437810929</v>
      </c>
      <c r="C6" s="139">
        <v>38.826666666666668</v>
      </c>
    </row>
    <row r="7" spans="1:7" ht="20.100000000000001" customHeight="1">
      <c r="A7" s="149"/>
      <c r="B7" s="137"/>
    </row>
    <row r="8" spans="1:7" ht="20.100000000000001" customHeight="1">
      <c r="A8" s="172" t="s">
        <v>273</v>
      </c>
      <c r="B8" s="172"/>
      <c r="C8" s="172"/>
      <c r="D8" s="172"/>
      <c r="E8" s="172"/>
      <c r="F8" s="172"/>
      <c r="G8" s="172"/>
    </row>
    <row r="9" spans="1:7" ht="20.100000000000001" customHeight="1">
      <c r="A9" s="172"/>
      <c r="B9" s="172"/>
      <c r="C9" s="172"/>
      <c r="D9" s="172"/>
      <c r="E9" s="172"/>
      <c r="F9" s="172"/>
      <c r="G9" s="172"/>
    </row>
    <row r="10" spans="1:7" ht="20.100000000000001" customHeight="1">
      <c r="A10" s="83" t="s">
        <v>209</v>
      </c>
    </row>
  </sheetData>
  <mergeCells count="1">
    <mergeCell ref="A8:G9"/>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C6" sqref="C6"/>
    </sheetView>
  </sheetViews>
  <sheetFormatPr defaultColWidth="15.3984375" defaultRowHeight="20.100000000000001" customHeight="1"/>
  <cols>
    <col min="1" max="1" width="23" style="105" customWidth="1"/>
    <col min="2" max="2" width="24.3984375" style="105" customWidth="1"/>
    <col min="3" max="3" width="27.1328125" style="105" customWidth="1"/>
    <col min="4" max="4" width="18.3984375" style="105" customWidth="1"/>
    <col min="5" max="16384" width="15.3984375" style="105"/>
  </cols>
  <sheetData>
    <row r="1" spans="1:5" ht="20.100000000000001" customHeight="1">
      <c r="A1" s="136" t="s">
        <v>274</v>
      </c>
      <c r="B1" s="136"/>
      <c r="C1" s="136"/>
      <c r="D1" s="136"/>
      <c r="E1" s="136"/>
    </row>
    <row r="2" spans="1:5" ht="20.100000000000001" customHeight="1">
      <c r="A2" s="155"/>
      <c r="B2" s="155"/>
      <c r="C2" s="155"/>
      <c r="D2" s="155"/>
      <c r="E2" s="155"/>
    </row>
    <row r="3" spans="1:5" ht="20.100000000000001" customHeight="1">
      <c r="A3" s="66" t="s">
        <v>210</v>
      </c>
      <c r="B3" s="72" t="s">
        <v>31</v>
      </c>
      <c r="C3" s="155"/>
      <c r="D3" s="155"/>
      <c r="E3" s="155"/>
    </row>
    <row r="4" spans="1:5" ht="20.100000000000001" customHeight="1">
      <c r="A4" s="63" t="s">
        <v>16</v>
      </c>
      <c r="B4" s="137">
        <v>13.740856844305121</v>
      </c>
      <c r="C4" s="155"/>
      <c r="D4" s="155"/>
      <c r="E4" s="155"/>
    </row>
    <row r="5" spans="1:5" ht="20.100000000000001" customHeight="1">
      <c r="A5" s="64" t="s">
        <v>215</v>
      </c>
      <c r="B5" s="138">
        <v>7.523510971786834</v>
      </c>
      <c r="C5" s="155"/>
      <c r="D5" s="155"/>
      <c r="E5" s="155"/>
    </row>
    <row r="6" spans="1:5" ht="20.100000000000001" customHeight="1">
      <c r="A6" s="64" t="s">
        <v>220</v>
      </c>
      <c r="B6" s="138">
        <v>5.1724137931034484</v>
      </c>
      <c r="C6" s="155"/>
      <c r="D6" s="155"/>
      <c r="E6" s="155"/>
    </row>
    <row r="7" spans="1:5" ht="20.100000000000001" customHeight="1">
      <c r="A7" s="64" t="s">
        <v>225</v>
      </c>
      <c r="B7" s="138">
        <v>3.4482758620689653</v>
      </c>
      <c r="C7" s="155"/>
      <c r="D7" s="155"/>
      <c r="E7" s="155"/>
    </row>
    <row r="8" spans="1:5" ht="20.100000000000001" customHeight="1">
      <c r="A8" s="64" t="s">
        <v>234</v>
      </c>
      <c r="B8" s="138">
        <v>1.9853709508881923</v>
      </c>
      <c r="C8" s="155"/>
      <c r="D8" s="155"/>
      <c r="E8" s="155"/>
    </row>
    <row r="9" spans="1:5" ht="20.100000000000001" customHeight="1">
      <c r="A9" s="64" t="s">
        <v>235</v>
      </c>
      <c r="B9" s="138">
        <v>1.6196447230929989</v>
      </c>
      <c r="C9" s="155"/>
      <c r="D9" s="155"/>
      <c r="E9" s="155"/>
    </row>
    <row r="10" spans="1:5" ht="20.100000000000001" customHeight="1">
      <c r="A10" s="64" t="s">
        <v>238</v>
      </c>
      <c r="B10" s="138">
        <v>0.99268547544409613</v>
      </c>
      <c r="C10" s="155"/>
      <c r="D10" s="155"/>
      <c r="E10" s="155"/>
    </row>
    <row r="11" spans="1:5" ht="20.100000000000001" customHeight="1">
      <c r="A11" s="64" t="s">
        <v>275</v>
      </c>
      <c r="B11" s="138">
        <v>0.73145245559038663</v>
      </c>
      <c r="C11" s="155"/>
      <c r="D11" s="155"/>
      <c r="E11" s="155"/>
    </row>
    <row r="12" spans="1:5" ht="20.100000000000001" customHeight="1">
      <c r="A12" s="64" t="s">
        <v>247</v>
      </c>
      <c r="B12" s="138">
        <v>0.62695924764890276</v>
      </c>
      <c r="C12" s="155"/>
      <c r="D12" s="155"/>
      <c r="E12" s="155"/>
    </row>
    <row r="13" spans="1:5" ht="20.100000000000001" customHeight="1">
      <c r="A13" s="64" t="s">
        <v>248</v>
      </c>
      <c r="B13" s="111">
        <v>0.47021943573667713</v>
      </c>
    </row>
    <row r="14" spans="1:5" ht="20.100000000000001" customHeight="1">
      <c r="A14" s="64" t="s">
        <v>276</v>
      </c>
      <c r="B14" s="138">
        <v>0.31347962382445138</v>
      </c>
    </row>
    <row r="15" spans="1:5" ht="20.100000000000001" customHeight="1">
      <c r="A15" s="64" t="s">
        <v>256</v>
      </c>
      <c r="B15" s="138">
        <v>0.15673981191222569</v>
      </c>
    </row>
    <row r="16" spans="1:5" ht="20.100000000000001" customHeight="1">
      <c r="A16" s="65" t="s">
        <v>277</v>
      </c>
      <c r="B16" s="139">
        <v>0.10449320794148381</v>
      </c>
    </row>
    <row r="18" spans="1:7" ht="20.100000000000001" customHeight="1">
      <c r="A18" s="172" t="s">
        <v>278</v>
      </c>
      <c r="B18" s="172"/>
      <c r="C18" s="172"/>
      <c r="D18" s="172"/>
      <c r="E18" s="172"/>
      <c r="F18" s="172"/>
      <c r="G18" s="172"/>
    </row>
    <row r="19" spans="1:7" ht="20.100000000000001" customHeight="1">
      <c r="A19" s="172"/>
      <c r="B19" s="172"/>
      <c r="C19" s="172"/>
      <c r="D19" s="172"/>
      <c r="E19" s="172"/>
      <c r="F19" s="172"/>
      <c r="G19" s="172"/>
    </row>
    <row r="20" spans="1:7" ht="20.100000000000001" customHeight="1">
      <c r="A20" s="83" t="s">
        <v>209</v>
      </c>
    </row>
  </sheetData>
  <mergeCells count="1">
    <mergeCell ref="A18:G19"/>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C7" sqref="C7"/>
    </sheetView>
  </sheetViews>
  <sheetFormatPr defaultColWidth="15.3984375" defaultRowHeight="12"/>
  <cols>
    <col min="1" max="1" width="23" style="105" customWidth="1"/>
    <col min="2" max="2" width="24.3984375" style="105" customWidth="1"/>
    <col min="3" max="3" width="27.1328125" style="105" customWidth="1"/>
    <col min="4" max="4" width="18.3984375" style="105" customWidth="1"/>
    <col min="5" max="16384" width="15.3984375" style="105"/>
  </cols>
  <sheetData>
    <row r="1" spans="1:5" ht="20.100000000000001" customHeight="1">
      <c r="A1" s="136" t="s">
        <v>279</v>
      </c>
      <c r="B1" s="136"/>
      <c r="C1" s="136"/>
      <c r="D1" s="155"/>
      <c r="E1" s="155"/>
    </row>
    <row r="2" spans="1:5" ht="20.100000000000001" customHeight="1">
      <c r="A2" s="155"/>
      <c r="B2" s="155"/>
      <c r="C2" s="155"/>
      <c r="D2" s="155"/>
      <c r="E2" s="155"/>
    </row>
    <row r="3" spans="1:5" ht="20.100000000000001" customHeight="1">
      <c r="A3" s="66" t="s">
        <v>210</v>
      </c>
      <c r="B3" s="72" t="s">
        <v>31</v>
      </c>
      <c r="C3" s="155"/>
      <c r="D3" s="155"/>
      <c r="E3" s="155"/>
    </row>
    <row r="4" spans="1:5" ht="20.100000000000001" customHeight="1">
      <c r="A4" s="63" t="s">
        <v>16</v>
      </c>
      <c r="B4" s="137">
        <v>13.740856844305121</v>
      </c>
      <c r="C4" s="155"/>
      <c r="D4" s="155"/>
      <c r="E4" s="155"/>
    </row>
    <row r="5" spans="1:5" ht="20.100000000000001" customHeight="1">
      <c r="A5" s="64" t="s">
        <v>215</v>
      </c>
      <c r="B5" s="138">
        <v>7.523510971786834</v>
      </c>
      <c r="C5" s="155"/>
      <c r="D5" s="155"/>
      <c r="E5" s="155"/>
    </row>
    <row r="6" spans="1:5" ht="20.100000000000001" customHeight="1">
      <c r="A6" s="64" t="s">
        <v>220</v>
      </c>
      <c r="B6" s="138">
        <v>5.1724137931034484</v>
      </c>
      <c r="C6" s="155"/>
      <c r="D6" s="155"/>
      <c r="E6" s="155"/>
    </row>
    <row r="7" spans="1:5" ht="20.100000000000001" customHeight="1">
      <c r="A7" s="64" t="s">
        <v>225</v>
      </c>
      <c r="B7" s="138">
        <v>3.4482758620689653</v>
      </c>
      <c r="C7" s="155"/>
      <c r="D7" s="155"/>
      <c r="E7" s="155"/>
    </row>
    <row r="8" spans="1:5" ht="20.100000000000001" customHeight="1">
      <c r="A8" s="64" t="s">
        <v>234</v>
      </c>
      <c r="B8" s="138">
        <v>1.9853709508881923</v>
      </c>
      <c r="C8" s="155"/>
      <c r="D8" s="155"/>
      <c r="E8" s="155"/>
    </row>
    <row r="9" spans="1:5" ht="20.100000000000001" customHeight="1">
      <c r="A9" s="64" t="s">
        <v>235</v>
      </c>
      <c r="B9" s="138">
        <v>1.6196447230929989</v>
      </c>
      <c r="C9" s="155"/>
      <c r="D9" s="155"/>
      <c r="E9" s="155"/>
    </row>
    <row r="10" spans="1:5" ht="20.100000000000001" customHeight="1">
      <c r="A10" s="64" t="s">
        <v>238</v>
      </c>
      <c r="B10" s="138">
        <v>0.99268547544409613</v>
      </c>
      <c r="C10" s="155"/>
      <c r="D10" s="155"/>
      <c r="E10" s="155"/>
    </row>
    <row r="11" spans="1:5" ht="20.100000000000001" customHeight="1">
      <c r="A11" s="64" t="s">
        <v>275</v>
      </c>
      <c r="B11" s="138">
        <v>0.73145245559038663</v>
      </c>
      <c r="C11" s="155"/>
      <c r="D11" s="155"/>
      <c r="E11" s="155"/>
    </row>
    <row r="12" spans="1:5" ht="20.100000000000001" customHeight="1">
      <c r="A12" s="64" t="s">
        <v>247</v>
      </c>
      <c r="B12" s="138">
        <v>0.62695924764890276</v>
      </c>
      <c r="C12" s="155"/>
      <c r="D12" s="155"/>
      <c r="E12" s="155"/>
    </row>
    <row r="13" spans="1:5" ht="20.100000000000001" customHeight="1">
      <c r="A13" s="64" t="s">
        <v>248</v>
      </c>
      <c r="B13" s="111">
        <v>0.47021943573667713</v>
      </c>
    </row>
    <row r="14" spans="1:5" ht="20.100000000000001" customHeight="1">
      <c r="A14" s="64" t="s">
        <v>276</v>
      </c>
      <c r="B14" s="138">
        <v>0.31347962382445138</v>
      </c>
    </row>
    <row r="15" spans="1:5" ht="20.100000000000001" customHeight="1">
      <c r="A15" s="64" t="s">
        <v>256</v>
      </c>
      <c r="B15" s="138">
        <v>0.15673981191222569</v>
      </c>
    </row>
    <row r="16" spans="1:5" ht="20.100000000000001" customHeight="1">
      <c r="A16" s="65" t="s">
        <v>277</v>
      </c>
      <c r="B16" s="139">
        <v>0.10449320794148381</v>
      </c>
    </row>
    <row r="17" spans="1:7" ht="20.100000000000001" customHeight="1"/>
    <row r="18" spans="1:7" ht="20.100000000000001" customHeight="1">
      <c r="A18" s="172" t="s">
        <v>278</v>
      </c>
      <c r="B18" s="172"/>
      <c r="C18" s="172"/>
      <c r="D18" s="172"/>
      <c r="E18" s="172"/>
      <c r="F18" s="172"/>
      <c r="G18" s="172"/>
    </row>
    <row r="19" spans="1:7" ht="20.100000000000001" customHeight="1">
      <c r="A19" s="172"/>
      <c r="B19" s="172"/>
      <c r="C19" s="172"/>
      <c r="D19" s="172"/>
      <c r="E19" s="172"/>
      <c r="F19" s="172"/>
      <c r="G19" s="172"/>
    </row>
    <row r="20" spans="1:7" ht="20.100000000000001" customHeight="1">
      <c r="A20" s="83" t="s">
        <v>209</v>
      </c>
    </row>
    <row r="21" spans="1:7" ht="20.100000000000001" customHeight="1"/>
    <row r="22" spans="1:7" ht="20.100000000000001" customHeight="1"/>
    <row r="23" spans="1:7" ht="20.100000000000001" customHeight="1"/>
  </sheetData>
  <mergeCells count="1">
    <mergeCell ref="A18:G19"/>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C6" sqref="C6"/>
    </sheetView>
  </sheetViews>
  <sheetFormatPr defaultColWidth="15.3984375" defaultRowHeight="12"/>
  <cols>
    <col min="1" max="1" width="23" style="105" customWidth="1"/>
    <col min="2" max="2" width="24.3984375" style="105" customWidth="1"/>
    <col min="3" max="3" width="27.1328125" style="105" customWidth="1"/>
    <col min="4" max="4" width="18.3984375" style="105" customWidth="1"/>
    <col min="5" max="16384" width="15.3984375" style="105"/>
  </cols>
  <sheetData>
    <row r="1" spans="1:5" ht="20.100000000000001" customHeight="1">
      <c r="A1" s="136" t="s">
        <v>282</v>
      </c>
      <c r="B1" s="136"/>
      <c r="C1" s="136"/>
      <c r="D1" s="155"/>
      <c r="E1" s="155"/>
    </row>
    <row r="2" spans="1:5" ht="20.100000000000001" customHeight="1">
      <c r="A2" s="155"/>
      <c r="B2" s="155"/>
      <c r="C2" s="155"/>
      <c r="D2" s="155"/>
      <c r="E2" s="155"/>
    </row>
    <row r="3" spans="1:5" ht="20.100000000000001" customHeight="1">
      <c r="A3" s="156"/>
      <c r="B3" s="66" t="s">
        <v>31</v>
      </c>
      <c r="C3" s="155"/>
      <c r="D3" s="155"/>
      <c r="E3" s="155"/>
    </row>
    <row r="4" spans="1:5" ht="20.100000000000001" customHeight="1">
      <c r="A4" s="137" t="s">
        <v>280</v>
      </c>
      <c r="B4" s="137">
        <v>107.465234</v>
      </c>
      <c r="D4" s="155"/>
      <c r="E4" s="155"/>
    </row>
    <row r="5" spans="1:5" ht="20.100000000000001" customHeight="1">
      <c r="A5" s="139" t="s">
        <v>281</v>
      </c>
      <c r="B5" s="139">
        <v>321.07354400000003</v>
      </c>
      <c r="D5" s="155"/>
      <c r="E5" s="155"/>
    </row>
    <row r="6" spans="1:5" ht="20.100000000000001" customHeight="1">
      <c r="D6" s="155"/>
      <c r="E6" s="155"/>
    </row>
    <row r="7" spans="1:5" ht="20.100000000000001" customHeight="1">
      <c r="A7" s="48" t="s">
        <v>284</v>
      </c>
    </row>
    <row r="8" spans="1:5" ht="20.100000000000001" customHeight="1">
      <c r="A8" s="83" t="s">
        <v>283</v>
      </c>
    </row>
    <row r="9" spans="1:5" ht="20.100000000000001" customHeight="1"/>
    <row r="10" spans="1:5" ht="20.100000000000001" customHeight="1"/>
    <row r="11" spans="1:5" ht="20.100000000000001" customHeight="1"/>
    <row r="12" spans="1:5" ht="20.100000000000001" customHeight="1"/>
    <row r="13" spans="1:5" ht="20.100000000000001" customHeight="1"/>
    <row r="14" spans="1:5" ht="20.100000000000001" customHeight="1"/>
    <row r="15" spans="1:5" ht="20.100000000000001" customHeight="1"/>
    <row r="16" spans="1:5"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sheetData>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D11" sqref="D11"/>
    </sheetView>
  </sheetViews>
  <sheetFormatPr defaultColWidth="15.3984375" defaultRowHeight="12"/>
  <cols>
    <col min="1" max="5" width="19" style="105" customWidth="1"/>
    <col min="6" max="16384" width="15.3984375" style="105"/>
  </cols>
  <sheetData>
    <row r="1" spans="1:5" ht="20.100000000000001" customHeight="1">
      <c r="A1" s="136" t="s">
        <v>285</v>
      </c>
      <c r="B1" s="136"/>
      <c r="C1" s="136"/>
      <c r="D1" s="155"/>
      <c r="E1" s="155"/>
    </row>
    <row r="2" spans="1:5" ht="20.100000000000001" customHeight="1">
      <c r="A2" s="155"/>
      <c r="B2" s="155"/>
      <c r="C2" s="155"/>
      <c r="D2" s="155"/>
      <c r="E2" s="155"/>
    </row>
    <row r="3" spans="1:5" ht="20.100000000000001" customHeight="1">
      <c r="A3" s="156"/>
      <c r="B3" s="113">
        <v>2016</v>
      </c>
      <c r="C3" s="113">
        <v>2017</v>
      </c>
      <c r="D3" s="113">
        <v>2018</v>
      </c>
      <c r="E3" s="113">
        <v>2019</v>
      </c>
    </row>
    <row r="4" spans="1:5" ht="20.100000000000001" customHeight="1">
      <c r="A4" s="137" t="s">
        <v>16</v>
      </c>
      <c r="B4" s="110">
        <v>25.809664229450185</v>
      </c>
      <c r="C4" s="110">
        <v>25.505653472166827</v>
      </c>
      <c r="D4" s="110">
        <v>25.475553528265753</v>
      </c>
      <c r="E4" s="110">
        <v>25.077131759590728</v>
      </c>
    </row>
    <row r="5" spans="1:5" ht="20.100000000000001" customHeight="1">
      <c r="A5" s="138" t="s">
        <v>8</v>
      </c>
      <c r="B5" s="111">
        <v>29.507544262397182</v>
      </c>
      <c r="C5" s="111">
        <v>28.715908042678361</v>
      </c>
      <c r="D5" s="111">
        <v>29.267448358397914</v>
      </c>
      <c r="E5" s="111">
        <v>29.08048891698483</v>
      </c>
    </row>
    <row r="6" spans="1:5" ht="20.100000000000001" customHeight="1">
      <c r="A6" s="107" t="s">
        <v>9</v>
      </c>
      <c r="B6" s="111">
        <v>20.160493934296163</v>
      </c>
      <c r="C6" s="111">
        <v>19.121402722968263</v>
      </c>
      <c r="D6" s="111">
        <v>19.066200815764013</v>
      </c>
      <c r="E6" s="111">
        <v>18.345871012455909</v>
      </c>
    </row>
    <row r="7" spans="1:5" ht="20.100000000000001" customHeight="1">
      <c r="A7" s="65" t="s">
        <v>10</v>
      </c>
      <c r="B7" s="112">
        <v>26.930905157056888</v>
      </c>
      <c r="C7" s="112">
        <v>27.080723270722295</v>
      </c>
      <c r="D7" s="112">
        <v>26.862190090907824</v>
      </c>
      <c r="E7" s="112">
        <v>26.543294802471369</v>
      </c>
    </row>
    <row r="8" spans="1:5" ht="20.100000000000001" customHeight="1"/>
    <row r="9" spans="1:5" ht="20.100000000000001" customHeight="1">
      <c r="A9" s="83" t="s">
        <v>283</v>
      </c>
    </row>
    <row r="10" spans="1:5" ht="20.100000000000001" customHeight="1"/>
    <row r="11" spans="1:5" ht="20.100000000000001" customHeight="1"/>
    <row r="12" spans="1:5" ht="20.100000000000001" customHeight="1"/>
    <row r="13" spans="1:5" ht="20.100000000000001" customHeight="1"/>
    <row r="14" spans="1:5" ht="20.100000000000001" customHeight="1"/>
    <row r="15" spans="1:5" ht="20.100000000000001" customHeight="1"/>
    <row r="16" spans="1:5"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selection activeCell="F11" sqref="F11"/>
    </sheetView>
  </sheetViews>
  <sheetFormatPr defaultColWidth="15.3984375" defaultRowHeight="12"/>
  <cols>
    <col min="1" max="2" width="6.73046875" style="105" customWidth="1"/>
    <col min="3" max="10" width="6.86328125" style="105" customWidth="1"/>
    <col min="11" max="16384" width="15.3984375" style="105"/>
  </cols>
  <sheetData>
    <row r="1" spans="1:10" ht="20.100000000000001" customHeight="1">
      <c r="A1" s="136" t="s">
        <v>286</v>
      </c>
      <c r="B1" s="136"/>
      <c r="C1" s="136"/>
      <c r="D1" s="155"/>
      <c r="E1" s="155"/>
    </row>
    <row r="2" spans="1:10" ht="20.100000000000001" customHeight="1">
      <c r="A2" s="155"/>
      <c r="B2" s="155"/>
      <c r="C2" s="155"/>
      <c r="D2" s="155"/>
      <c r="E2" s="155"/>
    </row>
    <row r="3" spans="1:10" ht="20.100000000000001" customHeight="1">
      <c r="A3" s="109"/>
      <c r="B3" s="157">
        <v>2011</v>
      </c>
      <c r="C3" s="113">
        <v>2012</v>
      </c>
      <c r="D3" s="113">
        <v>2013</v>
      </c>
      <c r="E3" s="113">
        <v>2014</v>
      </c>
      <c r="F3" s="113">
        <v>2015</v>
      </c>
      <c r="G3" s="113">
        <v>2016</v>
      </c>
      <c r="H3" s="113">
        <v>2017</v>
      </c>
      <c r="I3" s="113">
        <v>2018</v>
      </c>
      <c r="J3" s="113">
        <v>2019</v>
      </c>
    </row>
    <row r="4" spans="1:10" ht="20.100000000000001" customHeight="1">
      <c r="A4" s="158" t="s">
        <v>55</v>
      </c>
      <c r="B4" s="69">
        <v>25.045668280785733</v>
      </c>
      <c r="C4" s="143">
        <v>25.394089557700649</v>
      </c>
      <c r="D4" s="143">
        <v>25.976047338984582</v>
      </c>
      <c r="E4" s="143">
        <v>26.407352372670818</v>
      </c>
      <c r="F4" s="143">
        <v>26.497157150875566</v>
      </c>
      <c r="G4" s="143">
        <v>26.930905157056888</v>
      </c>
      <c r="H4" s="143">
        <v>27.080723270722295</v>
      </c>
      <c r="I4" s="143">
        <v>26.862190090907824</v>
      </c>
      <c r="J4" s="143">
        <v>26.543294802471369</v>
      </c>
    </row>
    <row r="5" spans="1:10" ht="20.100000000000001" customHeight="1"/>
    <row r="6" spans="1:10" ht="20.100000000000001" customHeight="1">
      <c r="A6" s="83" t="s">
        <v>288</v>
      </c>
    </row>
    <row r="7" spans="1:10" ht="20.100000000000001" customHeight="1"/>
    <row r="8" spans="1:10" ht="20.100000000000001" customHeight="1"/>
    <row r="9" spans="1:10" ht="20.100000000000001" customHeight="1"/>
    <row r="10" spans="1:10" ht="20.100000000000001" customHeight="1"/>
    <row r="11" spans="1:10" ht="20.100000000000001" customHeight="1"/>
    <row r="12" spans="1:10" ht="20.100000000000001" customHeight="1"/>
    <row r="13" spans="1:10" ht="20.100000000000001" customHeight="1"/>
    <row r="14" spans="1:10" ht="20.100000000000001" customHeight="1"/>
    <row r="15" spans="1:10" ht="20.100000000000001" customHeight="1"/>
    <row r="16" spans="1:10" ht="20.100000000000001" customHeight="1"/>
    <row r="17" ht="20.100000000000001" customHeight="1"/>
    <row r="18" ht="20.100000000000001" customHeight="1"/>
    <row r="19" ht="20.100000000000001" customHeight="1"/>
    <row r="20" ht="20.100000000000001" customHeight="1"/>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C11" sqref="C11"/>
    </sheetView>
  </sheetViews>
  <sheetFormatPr defaultColWidth="15.3984375" defaultRowHeight="12"/>
  <cols>
    <col min="1" max="2" width="22.59765625" style="105" customWidth="1"/>
    <col min="3" max="3" width="22.73046875" style="105" customWidth="1"/>
    <col min="4" max="10" width="6.86328125" style="105" customWidth="1"/>
    <col min="11" max="16384" width="15.3984375" style="105"/>
  </cols>
  <sheetData>
    <row r="1" spans="1:5" ht="20.100000000000001" customHeight="1">
      <c r="A1" s="136" t="s">
        <v>295</v>
      </c>
      <c r="B1" s="136"/>
      <c r="C1" s="136"/>
      <c r="D1" s="155"/>
      <c r="E1" s="155"/>
    </row>
    <row r="2" spans="1:5" ht="20.100000000000001" customHeight="1">
      <c r="A2" s="155"/>
      <c r="B2" s="155"/>
      <c r="C2" s="155"/>
      <c r="D2" s="155"/>
      <c r="E2" s="155"/>
    </row>
    <row r="3" spans="1:5" ht="18" customHeight="1">
      <c r="A3" s="66"/>
      <c r="B3" s="72">
        <v>2018</v>
      </c>
      <c r="C3" s="72">
        <v>2019</v>
      </c>
    </row>
    <row r="4" spans="1:5" ht="20.100000000000001" customHeight="1">
      <c r="A4" s="149" t="s">
        <v>290</v>
      </c>
      <c r="B4" s="63">
        <v>26.9</v>
      </c>
      <c r="C4" s="63">
        <v>26.5</v>
      </c>
    </row>
    <row r="5" spans="1:5" ht="20.100000000000001" customHeight="1">
      <c r="A5" s="150" t="s">
        <v>291</v>
      </c>
      <c r="B5" s="64">
        <v>27.6</v>
      </c>
      <c r="C5" s="64">
        <v>27.2</v>
      </c>
    </row>
    <row r="6" spans="1:5" ht="20.100000000000001" customHeight="1">
      <c r="A6" s="150" t="s">
        <v>292</v>
      </c>
      <c r="B6" s="64">
        <v>-0.1</v>
      </c>
      <c r="C6" s="64">
        <v>-0.3</v>
      </c>
    </row>
    <row r="7" spans="1:5" ht="20.100000000000001" customHeight="1">
      <c r="A7" s="151" t="s">
        <v>293</v>
      </c>
      <c r="B7" s="65">
        <v>4.8</v>
      </c>
      <c r="C7" s="65">
        <v>4.4000000000000004</v>
      </c>
    </row>
    <row r="8" spans="1:5" ht="20.100000000000001" customHeight="1"/>
    <row r="9" spans="1:5" ht="27" customHeight="1">
      <c r="A9" s="182" t="s">
        <v>294</v>
      </c>
      <c r="B9" s="182"/>
      <c r="C9" s="182"/>
    </row>
    <row r="10" spans="1:5" ht="27" customHeight="1">
      <c r="A10" s="183" t="s">
        <v>288</v>
      </c>
      <c r="B10" s="183"/>
      <c r="C10" s="183"/>
    </row>
    <row r="11" spans="1:5" ht="20.100000000000001" customHeight="1"/>
    <row r="12" spans="1:5" ht="20.100000000000001" customHeight="1"/>
    <row r="13" spans="1:5" ht="20.100000000000001" customHeight="1"/>
    <row r="14" spans="1:5" ht="20.100000000000001" customHeight="1"/>
    <row r="15" spans="1:5" ht="20.100000000000001" customHeight="1"/>
    <row r="16" spans="1:5" ht="20.100000000000001" customHeight="1"/>
    <row r="17" ht="20.100000000000001" customHeight="1"/>
    <row r="18" ht="20.100000000000001" customHeight="1"/>
    <row r="19" ht="20.100000000000001" customHeight="1"/>
    <row r="20" ht="20.100000000000001" customHeight="1"/>
  </sheetData>
  <mergeCells count="2">
    <mergeCell ref="A9:C9"/>
    <mergeCell ref="A10:C10"/>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M17" sqref="M17"/>
    </sheetView>
  </sheetViews>
  <sheetFormatPr defaultColWidth="15.3984375" defaultRowHeight="12"/>
  <cols>
    <col min="1" max="2" width="34" style="105" customWidth="1"/>
    <col min="3" max="10" width="6.86328125" style="105" customWidth="1"/>
    <col min="11" max="16384" width="15.3984375" style="105"/>
  </cols>
  <sheetData>
    <row r="1" spans="1:5" ht="20.100000000000001" customHeight="1">
      <c r="A1" s="136" t="s">
        <v>296</v>
      </c>
      <c r="B1" s="136"/>
      <c r="C1" s="136"/>
      <c r="D1" s="155"/>
      <c r="E1" s="155"/>
    </row>
    <row r="2" spans="1:5" ht="20.100000000000001" customHeight="1">
      <c r="A2" s="155"/>
      <c r="B2" s="155"/>
      <c r="C2" s="155"/>
      <c r="E2" s="155"/>
    </row>
    <row r="3" spans="1:5" ht="20.100000000000001" customHeight="1">
      <c r="A3" s="109" t="s">
        <v>297</v>
      </c>
      <c r="B3" s="113" t="s">
        <v>55</v>
      </c>
    </row>
    <row r="4" spans="1:5" ht="20.100000000000001" customHeight="1">
      <c r="A4" s="106" t="s">
        <v>298</v>
      </c>
      <c r="B4" s="110">
        <v>26.427024114895136</v>
      </c>
    </row>
    <row r="5" spans="1:5" ht="20.100000000000001" customHeight="1">
      <c r="A5" s="107" t="s">
        <v>299</v>
      </c>
      <c r="B5" s="111">
        <v>26.092061261398037</v>
      </c>
    </row>
    <row r="6" spans="1:5" ht="20.100000000000001" customHeight="1">
      <c r="A6" s="64" t="s">
        <v>300</v>
      </c>
      <c r="B6" s="111">
        <v>28.361484452532171</v>
      </c>
    </row>
    <row r="7" spans="1:5" ht="20.100000000000001" customHeight="1">
      <c r="A7" s="107" t="s">
        <v>301</v>
      </c>
      <c r="B7" s="111">
        <v>25.381417002846234</v>
      </c>
    </row>
    <row r="8" spans="1:5" ht="20.100000000000001" customHeight="1">
      <c r="A8" s="108" t="s">
        <v>302</v>
      </c>
      <c r="B8" s="112">
        <v>26.543294802471369</v>
      </c>
    </row>
    <row r="9" spans="1:5" ht="20.100000000000001" customHeight="1"/>
    <row r="10" spans="1:5" ht="20.100000000000001" customHeight="1">
      <c r="A10" s="83" t="s">
        <v>288</v>
      </c>
    </row>
    <row r="11" spans="1:5" ht="20.100000000000001" customHeight="1"/>
    <row r="12" spans="1:5" ht="20.100000000000001" customHeight="1"/>
    <row r="13" spans="1:5" ht="20.100000000000001" customHeight="1"/>
    <row r="14" spans="1:5" ht="20.100000000000001" customHeight="1"/>
    <row r="15" spans="1:5" ht="20.100000000000001" customHeight="1"/>
    <row r="16" spans="1:5" ht="20.100000000000001" customHeight="1"/>
    <row r="17" ht="20.100000000000001" customHeight="1"/>
    <row r="18" ht="20.100000000000001" customHeight="1"/>
    <row r="19" ht="20.100000000000001" customHeight="1"/>
    <row r="20" ht="20.100000000000001" customHeight="1"/>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C13" sqref="C13"/>
    </sheetView>
  </sheetViews>
  <sheetFormatPr defaultColWidth="15.3984375" defaultRowHeight="12"/>
  <cols>
    <col min="1" max="1" width="34.265625" style="105" customWidth="1"/>
    <col min="2" max="3" width="31.3984375" style="105" customWidth="1"/>
    <col min="4" max="10" width="6.86328125" style="105" customWidth="1"/>
    <col min="11" max="16384" width="15.3984375" style="105"/>
  </cols>
  <sheetData>
    <row r="1" spans="1:5" ht="20.100000000000001" customHeight="1">
      <c r="A1" s="136" t="s">
        <v>303</v>
      </c>
      <c r="B1" s="136"/>
      <c r="C1" s="155"/>
      <c r="D1" s="155"/>
      <c r="E1" s="155"/>
    </row>
    <row r="2" spans="1:5" ht="20.100000000000001" customHeight="1">
      <c r="A2" s="155"/>
      <c r="B2" s="155"/>
      <c r="C2" s="155"/>
      <c r="E2" s="155"/>
    </row>
    <row r="3" spans="1:5" ht="20.100000000000001" customHeight="1">
      <c r="A3" s="109"/>
      <c r="B3" s="109" t="s">
        <v>287</v>
      </c>
      <c r="C3" s="135" t="s">
        <v>304</v>
      </c>
    </row>
    <row r="4" spans="1:5" ht="20.100000000000001" customHeight="1">
      <c r="A4" s="63" t="s">
        <v>305</v>
      </c>
      <c r="B4" s="110">
        <v>39.860567045526572</v>
      </c>
      <c r="C4" s="110">
        <v>4.0637847784593948</v>
      </c>
    </row>
    <row r="5" spans="1:5" ht="20.100000000000001" customHeight="1">
      <c r="A5" s="64" t="s">
        <v>306</v>
      </c>
      <c r="B5" s="111">
        <v>60.004187104789487</v>
      </c>
      <c r="C5" s="111">
        <v>4.6273345042044909</v>
      </c>
    </row>
    <row r="6" spans="1:5" ht="20.100000000000001" customHeight="1">
      <c r="A6" s="64" t="s">
        <v>307</v>
      </c>
      <c r="B6" s="111">
        <v>26.739812858013103</v>
      </c>
      <c r="C6" s="111">
        <v>13.855091260645894</v>
      </c>
    </row>
    <row r="7" spans="1:5" ht="20.100000000000001" customHeight="1">
      <c r="A7" s="64" t="s">
        <v>308</v>
      </c>
      <c r="B7" s="111">
        <v>15.112759297039432</v>
      </c>
      <c r="C7" s="111">
        <v>3.5193261343117892</v>
      </c>
    </row>
    <row r="8" spans="1:5" ht="20.100000000000001" customHeight="1">
      <c r="A8" s="64" t="s">
        <v>309</v>
      </c>
      <c r="B8" s="111">
        <v>25.102902852621011</v>
      </c>
      <c r="C8" s="111">
        <v>58.127380188340361</v>
      </c>
    </row>
    <row r="9" spans="1:5" ht="20.100000000000001" customHeight="1">
      <c r="A9" s="65" t="s">
        <v>310</v>
      </c>
      <c r="B9" s="112">
        <v>20.90332729625921</v>
      </c>
      <c r="C9" s="112">
        <v>15.807083134038066</v>
      </c>
    </row>
    <row r="10" spans="1:5" ht="20.100000000000001" customHeight="1"/>
    <row r="11" spans="1:5" ht="20.100000000000001" customHeight="1">
      <c r="A11" s="83" t="s">
        <v>288</v>
      </c>
    </row>
    <row r="12" spans="1:5" ht="20.100000000000001" customHeight="1"/>
    <row r="13" spans="1:5" ht="20.100000000000001" customHeight="1"/>
    <row r="14" spans="1:5" ht="20.100000000000001" customHeight="1"/>
    <row r="15" spans="1:5" ht="20.100000000000001" customHeight="1"/>
    <row r="16" spans="1:5" ht="20.100000000000001" customHeight="1"/>
    <row r="17" ht="20.100000000000001" customHeight="1"/>
    <row r="18" ht="20.100000000000001" customHeight="1"/>
    <row r="19" ht="20.100000000000001" customHeight="1"/>
    <row r="20" ht="20.100000000000001" customHeight="1"/>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heetViews>
  <sheetFormatPr defaultColWidth="9.1328125" defaultRowHeight="20.100000000000001" customHeight="1"/>
  <cols>
    <col min="1" max="1" width="13.86328125" style="7" customWidth="1"/>
    <col min="2" max="2" width="20.265625" style="27" customWidth="1"/>
    <col min="3" max="3" width="20.1328125" style="27" customWidth="1"/>
    <col min="4" max="4" width="20.1328125" style="7" customWidth="1"/>
    <col min="5" max="16384" width="9.1328125" style="7"/>
  </cols>
  <sheetData>
    <row r="1" spans="1:7" s="30" customFormat="1" ht="20.100000000000001" customHeight="1">
      <c r="A1" s="131" t="s">
        <v>42</v>
      </c>
      <c r="B1" s="41"/>
      <c r="C1" s="41"/>
    </row>
    <row r="2" spans="1:7" s="23" customFormat="1" ht="20.100000000000001" customHeight="1"/>
    <row r="3" spans="1:7" s="23" customFormat="1" ht="20.100000000000001" customHeight="1">
      <c r="A3" s="50"/>
      <c r="B3" s="50" t="s">
        <v>26</v>
      </c>
      <c r="C3" s="50" t="s">
        <v>27</v>
      </c>
    </row>
    <row r="4" spans="1:7" s="23" customFormat="1" ht="20.100000000000001" customHeight="1">
      <c r="A4" s="51" t="s">
        <v>8</v>
      </c>
      <c r="B4" s="45">
        <v>16.431322207958921</v>
      </c>
      <c r="C4" s="59">
        <v>14.504954838664</v>
      </c>
    </row>
    <row r="5" spans="1:7" s="23" customFormat="1" ht="20.100000000000001" customHeight="1">
      <c r="A5" s="53" t="s">
        <v>9</v>
      </c>
      <c r="B5" s="46">
        <v>8.472400513478819</v>
      </c>
      <c r="C5" s="60">
        <v>8.2811358592462216</v>
      </c>
    </row>
    <row r="6" spans="1:7" s="23" customFormat="1" ht="20.100000000000001" customHeight="1">
      <c r="A6" s="53" t="s">
        <v>10</v>
      </c>
      <c r="B6" s="46">
        <v>29.01155327342747</v>
      </c>
      <c r="C6" s="60">
        <v>20.227805506241623</v>
      </c>
    </row>
    <row r="7" spans="1:7" s="15" customFormat="1" ht="20.100000000000001" customHeight="1">
      <c r="A7" s="55" t="s">
        <v>11</v>
      </c>
      <c r="B7" s="47">
        <v>46.084724005134788</v>
      </c>
      <c r="C7" s="61">
        <v>56.986106324407601</v>
      </c>
      <c r="E7" s="23"/>
      <c r="F7" s="23"/>
    </row>
    <row r="8" spans="1:7" s="15" customFormat="1" ht="20.100000000000001" customHeight="1">
      <c r="A8" s="14"/>
      <c r="B8" s="28"/>
      <c r="C8" s="28"/>
      <c r="G8" s="49"/>
    </row>
    <row r="9" spans="1:7" s="15" customFormat="1" ht="20.100000000000001" customHeight="1">
      <c r="A9" s="168" t="s">
        <v>40</v>
      </c>
      <c r="B9" s="168"/>
      <c r="C9" s="168"/>
      <c r="D9" s="168"/>
      <c r="E9" s="168"/>
      <c r="F9" s="168"/>
    </row>
    <row r="10" spans="1:7" ht="20.100000000000001" customHeight="1">
      <c r="A10" s="168"/>
      <c r="B10" s="168"/>
      <c r="C10" s="168"/>
      <c r="D10" s="168"/>
      <c r="E10" s="168"/>
      <c r="F10" s="168"/>
    </row>
    <row r="11" spans="1:7" ht="20.100000000000001" customHeight="1">
      <c r="A11" s="171" t="s">
        <v>41</v>
      </c>
      <c r="B11" s="171"/>
      <c r="C11" s="171"/>
      <c r="D11" s="171"/>
      <c r="E11" s="171"/>
      <c r="F11" s="171"/>
    </row>
    <row r="13" spans="1:7" ht="20.100000000000001" customHeight="1">
      <c r="A13" s="169" t="s">
        <v>6</v>
      </c>
      <c r="B13" s="169"/>
      <c r="C13" s="169"/>
      <c r="D13" s="169"/>
      <c r="E13" s="169"/>
      <c r="F13" s="169"/>
    </row>
    <row r="14" spans="1:7" ht="20.100000000000001" customHeight="1">
      <c r="A14" s="27"/>
    </row>
    <row r="15" spans="1:7" ht="20.100000000000001" customHeight="1">
      <c r="A15" s="27"/>
    </row>
    <row r="16" spans="1:7" ht="20.100000000000001" customHeight="1">
      <c r="A16" s="27"/>
    </row>
    <row r="17" spans="1:1" ht="20.100000000000001" customHeight="1">
      <c r="A17" s="27"/>
    </row>
    <row r="18" spans="1:1" ht="20.100000000000001" customHeight="1">
      <c r="A18" s="27"/>
    </row>
    <row r="19" spans="1:1" ht="20.100000000000001" customHeight="1">
      <c r="A19" s="27"/>
    </row>
    <row r="20" spans="1:1" ht="20.100000000000001" customHeight="1">
      <c r="A20" s="27"/>
    </row>
    <row r="21" spans="1:1" ht="20.100000000000001" customHeight="1">
      <c r="A21" s="27"/>
    </row>
  </sheetData>
  <mergeCells count="3">
    <mergeCell ref="A13:F13"/>
    <mergeCell ref="A9:F10"/>
    <mergeCell ref="A11:F11"/>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selection activeCell="G7" sqref="G7"/>
    </sheetView>
  </sheetViews>
  <sheetFormatPr defaultColWidth="15.3984375" defaultRowHeight="12"/>
  <cols>
    <col min="1" max="2" width="6.73046875" style="105" customWidth="1"/>
    <col min="3" max="10" width="6.86328125" style="105" customWidth="1"/>
    <col min="11" max="16384" width="15.3984375" style="105"/>
  </cols>
  <sheetData>
    <row r="1" spans="1:10" ht="20.100000000000001" customHeight="1">
      <c r="A1" s="136" t="s">
        <v>311</v>
      </c>
      <c r="B1" s="136"/>
      <c r="C1" s="136"/>
      <c r="D1" s="136"/>
      <c r="E1" s="136"/>
      <c r="F1" s="136"/>
      <c r="G1" s="136"/>
      <c r="H1" s="136"/>
    </row>
    <row r="2" spans="1:10" ht="20.100000000000001" customHeight="1">
      <c r="A2" s="155"/>
      <c r="B2" s="155"/>
      <c r="C2" s="155"/>
      <c r="D2" s="155"/>
      <c r="E2" s="155"/>
    </row>
    <row r="3" spans="1:10" ht="20.100000000000001" customHeight="1">
      <c r="A3" s="109"/>
      <c r="B3" s="157">
        <v>2011</v>
      </c>
      <c r="C3" s="113">
        <v>2012</v>
      </c>
      <c r="D3" s="113">
        <v>2013</v>
      </c>
      <c r="E3" s="113">
        <v>2014</v>
      </c>
      <c r="F3" s="113">
        <v>2015</v>
      </c>
      <c r="G3" s="113">
        <v>2016</v>
      </c>
      <c r="H3" s="113">
        <v>2017</v>
      </c>
      <c r="I3" s="113">
        <v>2018</v>
      </c>
      <c r="J3" s="113">
        <v>2019</v>
      </c>
    </row>
    <row r="4" spans="1:10" ht="20.100000000000001" customHeight="1">
      <c r="A4" s="158" t="s">
        <v>55</v>
      </c>
      <c r="B4" s="69">
        <v>20.928572545327466</v>
      </c>
      <c r="C4" s="143">
        <v>21.342862794931257</v>
      </c>
      <c r="D4" s="143">
        <v>20.046674002767457</v>
      </c>
      <c r="E4" s="143">
        <v>20.334965839756926</v>
      </c>
      <c r="F4" s="143">
        <v>19.882227492187745</v>
      </c>
      <c r="G4" s="143">
        <v>20.160493934296163</v>
      </c>
      <c r="H4" s="143">
        <v>19.121402722968263</v>
      </c>
      <c r="I4" s="143">
        <v>19.066200815764013</v>
      </c>
      <c r="J4" s="143">
        <v>18.345871012455909</v>
      </c>
    </row>
    <row r="5" spans="1:10" ht="20.100000000000001" customHeight="1"/>
    <row r="6" spans="1:10" ht="20.100000000000001" customHeight="1">
      <c r="A6" s="83" t="s">
        <v>288</v>
      </c>
    </row>
    <row r="7" spans="1:10" ht="20.100000000000001" customHeight="1"/>
    <row r="8" spans="1:10" ht="20.100000000000001" customHeight="1"/>
    <row r="9" spans="1:10" ht="20.100000000000001" customHeight="1"/>
    <row r="10" spans="1:10" ht="20.100000000000001" customHeight="1"/>
    <row r="11" spans="1:10" ht="20.100000000000001" customHeight="1"/>
    <row r="12" spans="1:10" ht="20.100000000000001" customHeight="1"/>
    <row r="13" spans="1:10" ht="20.100000000000001" customHeight="1"/>
    <row r="14" spans="1:10" ht="20.100000000000001" customHeight="1"/>
    <row r="15" spans="1:10" ht="20.100000000000001" customHeight="1"/>
    <row r="16" spans="1:10" ht="20.100000000000001" customHeight="1"/>
    <row r="17" ht="20.100000000000001" customHeight="1"/>
    <row r="18" ht="20.100000000000001" customHeight="1"/>
    <row r="19" ht="20.100000000000001" customHeight="1"/>
    <row r="20" ht="20.100000000000001" customHeight="1"/>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D12" sqref="D12"/>
    </sheetView>
  </sheetViews>
  <sheetFormatPr defaultColWidth="15.3984375" defaultRowHeight="12"/>
  <cols>
    <col min="1" max="1" width="24.59765625" style="105" customWidth="1"/>
    <col min="2" max="3" width="21.73046875" style="105" customWidth="1"/>
    <col min="4" max="10" width="6.86328125" style="105" customWidth="1"/>
    <col min="11" max="16384" width="15.3984375" style="105"/>
  </cols>
  <sheetData>
    <row r="1" spans="1:5" ht="20.100000000000001" customHeight="1">
      <c r="A1" s="136" t="s">
        <v>312</v>
      </c>
      <c r="B1" s="136"/>
      <c r="C1" s="155"/>
      <c r="D1" s="155"/>
      <c r="E1" s="155"/>
    </row>
    <row r="2" spans="1:5" ht="20.100000000000001" customHeight="1">
      <c r="A2" s="155"/>
      <c r="B2" s="155"/>
      <c r="C2" s="155"/>
      <c r="E2" s="155"/>
    </row>
    <row r="3" spans="1:5" ht="20.100000000000001" customHeight="1">
      <c r="A3" s="109"/>
      <c r="B3" s="113">
        <v>2018</v>
      </c>
      <c r="C3" s="113">
        <v>2019</v>
      </c>
    </row>
    <row r="4" spans="1:5" ht="20.100000000000001" customHeight="1">
      <c r="A4" s="63" t="s">
        <v>313</v>
      </c>
      <c r="B4" s="110">
        <v>20.900724227372304</v>
      </c>
      <c r="C4" s="110">
        <v>20.879657391274172</v>
      </c>
    </row>
    <row r="5" spans="1:5" ht="20.100000000000001" customHeight="1">
      <c r="A5" s="64" t="s">
        <v>314</v>
      </c>
      <c r="B5" s="111">
        <v>17.94691303847878</v>
      </c>
      <c r="C5" s="111">
        <v>18.848297840348508</v>
      </c>
    </row>
    <row r="6" spans="1:5" ht="20.100000000000001" customHeight="1">
      <c r="A6" s="64" t="s">
        <v>315</v>
      </c>
      <c r="B6" s="111">
        <v>20.006940701025982</v>
      </c>
      <c r="C6" s="111">
        <v>19.322622281301737</v>
      </c>
    </row>
    <row r="7" spans="1:5" ht="20.100000000000001" customHeight="1">
      <c r="A7" s="64" t="s">
        <v>316</v>
      </c>
      <c r="B7" s="111">
        <v>17.016054168971216</v>
      </c>
      <c r="C7" s="111">
        <v>15.238249306610522</v>
      </c>
    </row>
    <row r="8" spans="1:5" ht="20.100000000000001" customHeight="1">
      <c r="A8" s="65" t="s">
        <v>317</v>
      </c>
      <c r="B8" s="112">
        <v>23.500686290487831</v>
      </c>
      <c r="C8" s="112">
        <v>22.271439345243724</v>
      </c>
    </row>
    <row r="9" spans="1:5" ht="20.100000000000001" customHeight="1"/>
    <row r="10" spans="1:5" ht="20.100000000000001" customHeight="1"/>
    <row r="11" spans="1:5" ht="20.100000000000001" customHeight="1">
      <c r="A11" s="83" t="s">
        <v>288</v>
      </c>
    </row>
    <row r="12" spans="1:5" ht="20.100000000000001" customHeight="1"/>
    <row r="13" spans="1:5" ht="20.100000000000001" customHeight="1"/>
    <row r="14" spans="1:5" ht="20.100000000000001" customHeight="1"/>
    <row r="15" spans="1:5" ht="20.100000000000001" customHeight="1"/>
    <row r="16" spans="1:5" ht="20.100000000000001" customHeight="1"/>
    <row r="17" ht="20.100000000000001" customHeight="1"/>
    <row r="18" ht="20.100000000000001" customHeight="1"/>
    <row r="19" ht="20.100000000000001" customHeight="1"/>
    <row r="20" ht="20.100000000000001" customHeight="1"/>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H11" sqref="H11"/>
    </sheetView>
  </sheetViews>
  <sheetFormatPr defaultColWidth="15.3984375" defaultRowHeight="12"/>
  <cols>
    <col min="1" max="7" width="8.86328125" style="105" customWidth="1"/>
    <col min="8" max="8" width="6.86328125" style="105" customWidth="1"/>
    <col min="9" max="16384" width="15.3984375" style="105"/>
  </cols>
  <sheetData>
    <row r="1" spans="1:7" ht="20.100000000000001" customHeight="1">
      <c r="A1" s="136" t="s">
        <v>318</v>
      </c>
      <c r="B1" s="136"/>
      <c r="C1" s="136"/>
      <c r="D1" s="136"/>
      <c r="E1" s="136"/>
      <c r="F1" s="136"/>
      <c r="G1" s="136"/>
    </row>
    <row r="2" spans="1:7" ht="20.100000000000001" customHeight="1">
      <c r="A2" s="155"/>
      <c r="C2" s="155"/>
    </row>
    <row r="3" spans="1:7" ht="20.100000000000001" customHeight="1">
      <c r="A3" s="109"/>
      <c r="B3" s="113">
        <v>2015</v>
      </c>
      <c r="C3" s="113">
        <v>2016</v>
      </c>
      <c r="D3" s="113">
        <v>2017</v>
      </c>
      <c r="E3" s="113">
        <v>2018</v>
      </c>
      <c r="F3" s="113">
        <v>2019</v>
      </c>
    </row>
    <row r="4" spans="1:7" ht="20.100000000000001" customHeight="1">
      <c r="A4" s="158" t="s">
        <v>55</v>
      </c>
      <c r="B4" s="69">
        <v>34.379001150156931</v>
      </c>
      <c r="C4" s="143">
        <v>34.395354551759652</v>
      </c>
      <c r="D4" s="143">
        <v>33.19991989989596</v>
      </c>
      <c r="E4" s="143">
        <v>33.285237471940299</v>
      </c>
      <c r="F4" s="143">
        <v>32.734183160633712</v>
      </c>
    </row>
    <row r="5" spans="1:7" ht="20.100000000000001" customHeight="1"/>
    <row r="6" spans="1:7" ht="20.100000000000001" customHeight="1">
      <c r="A6" s="83" t="s">
        <v>288</v>
      </c>
    </row>
    <row r="7" spans="1:7" ht="20.100000000000001" customHeight="1"/>
    <row r="8" spans="1:7" ht="20.100000000000001" customHeight="1"/>
    <row r="9" spans="1:7" ht="20.100000000000001" customHeight="1"/>
    <row r="10" spans="1:7" ht="20.100000000000001" customHeight="1"/>
    <row r="11" spans="1:7" ht="20.100000000000001" customHeight="1"/>
    <row r="12" spans="1:7" ht="20.100000000000001" customHeight="1"/>
    <row r="13" spans="1:7" ht="20.100000000000001" customHeight="1"/>
    <row r="14" spans="1:7" ht="20.100000000000001" customHeight="1"/>
    <row r="15" spans="1:7" ht="20.100000000000001" customHeight="1"/>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C11" sqref="C11"/>
    </sheetView>
  </sheetViews>
  <sheetFormatPr defaultColWidth="15.3984375" defaultRowHeight="12"/>
  <cols>
    <col min="1" max="1" width="22.73046875" style="105" customWidth="1"/>
    <col min="2" max="2" width="22.59765625" style="105" customWidth="1"/>
    <col min="3" max="3" width="32.59765625" style="105" customWidth="1"/>
    <col min="4" max="7" width="8.86328125" style="105" customWidth="1"/>
    <col min="8" max="8" width="6.86328125" style="105" customWidth="1"/>
    <col min="9" max="16384" width="15.3984375" style="105"/>
  </cols>
  <sheetData>
    <row r="1" spans="1:3" ht="20.100000000000001" customHeight="1">
      <c r="A1" s="136" t="s">
        <v>319</v>
      </c>
      <c r="B1" s="136"/>
      <c r="C1" s="136"/>
    </row>
    <row r="2" spans="1:3" ht="20.100000000000001" customHeight="1">
      <c r="A2" s="155"/>
      <c r="C2" s="155"/>
    </row>
    <row r="3" spans="1:3" ht="20.100000000000001" customHeight="1">
      <c r="A3" s="109"/>
      <c r="B3" s="109" t="s">
        <v>320</v>
      </c>
      <c r="C3" s="135" t="s">
        <v>321</v>
      </c>
    </row>
    <row r="4" spans="1:3" ht="20.100000000000001" customHeight="1">
      <c r="A4" s="106" t="s">
        <v>322</v>
      </c>
      <c r="B4" s="137">
        <v>16.074961297856056</v>
      </c>
      <c r="C4" s="110">
        <v>93.935529999144634</v>
      </c>
    </row>
    <row r="5" spans="1:3" ht="20.100000000000001" customHeight="1">
      <c r="A5" s="107" t="s">
        <v>323</v>
      </c>
      <c r="B5" s="111">
        <v>49.908980074072836</v>
      </c>
      <c r="C5" s="111">
        <v>0.93013160081624813</v>
      </c>
    </row>
    <row r="6" spans="1:3" ht="20.100000000000001" customHeight="1">
      <c r="A6" s="64" t="s">
        <v>324</v>
      </c>
      <c r="B6" s="111">
        <v>80.127005906487582</v>
      </c>
      <c r="C6" s="111">
        <v>2.61004551013851</v>
      </c>
    </row>
    <row r="7" spans="1:3" ht="20.100000000000001" customHeight="1">
      <c r="A7" s="108" t="s">
        <v>325</v>
      </c>
      <c r="B7" s="112">
        <v>27.342326539607043</v>
      </c>
      <c r="C7" s="112">
        <v>2.524292889900615</v>
      </c>
    </row>
    <row r="8" spans="1:3" ht="20.100000000000001" customHeight="1"/>
    <row r="9" spans="1:3" ht="20.100000000000001" customHeight="1">
      <c r="A9" s="48" t="s">
        <v>326</v>
      </c>
    </row>
    <row r="10" spans="1:3" ht="20.100000000000001" customHeight="1">
      <c r="A10" s="83" t="s">
        <v>288</v>
      </c>
    </row>
    <row r="11" spans="1:3" ht="20.100000000000001" customHeight="1"/>
    <row r="12" spans="1:3" ht="20.100000000000001" customHeight="1"/>
    <row r="13" spans="1:3" ht="20.100000000000001" customHeight="1"/>
    <row r="14" spans="1:3" ht="20.100000000000001" customHeight="1"/>
    <row r="15" spans="1:3" ht="20.100000000000001" customHeight="1"/>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E12" sqref="E12"/>
    </sheetView>
  </sheetViews>
  <sheetFormatPr defaultColWidth="15.3984375" defaultRowHeight="12"/>
  <cols>
    <col min="1" max="5" width="16.59765625" style="105" customWidth="1"/>
    <col min="6" max="10" width="6.86328125" style="105" customWidth="1"/>
    <col min="11" max="16384" width="15.3984375" style="105"/>
  </cols>
  <sheetData>
    <row r="1" spans="1:5" ht="20.100000000000001" customHeight="1">
      <c r="A1" s="136" t="s">
        <v>327</v>
      </c>
      <c r="B1" s="136"/>
      <c r="C1" s="136"/>
      <c r="D1" s="136"/>
      <c r="E1" s="155"/>
    </row>
    <row r="2" spans="1:5" ht="20.100000000000001" customHeight="1">
      <c r="A2" s="155"/>
      <c r="B2" s="155"/>
      <c r="C2" s="155"/>
      <c r="D2" s="155"/>
      <c r="E2" s="155"/>
    </row>
    <row r="3" spans="1:5" ht="20.100000000000001" customHeight="1">
      <c r="A3" s="66"/>
      <c r="B3" s="140" t="s">
        <v>322</v>
      </c>
      <c r="C3" s="140" t="s">
        <v>323</v>
      </c>
      <c r="D3" s="140" t="s">
        <v>324</v>
      </c>
      <c r="E3" s="140" t="s">
        <v>325</v>
      </c>
    </row>
    <row r="4" spans="1:5" ht="20.100000000000001" customHeight="1">
      <c r="A4" s="64" t="s">
        <v>313</v>
      </c>
      <c r="B4" s="138">
        <v>17.8</v>
      </c>
      <c r="C4" s="138">
        <v>58.4</v>
      </c>
      <c r="D4" s="138">
        <v>77.7</v>
      </c>
      <c r="E4" s="138">
        <v>22.4</v>
      </c>
    </row>
    <row r="5" spans="1:5" ht="20.100000000000001" customHeight="1">
      <c r="A5" s="64" t="s">
        <v>314</v>
      </c>
      <c r="B5" s="138">
        <v>16.2</v>
      </c>
      <c r="C5" s="138">
        <v>51.9</v>
      </c>
      <c r="D5" s="138">
        <v>80</v>
      </c>
      <c r="E5" s="138">
        <v>38.200000000000003</v>
      </c>
    </row>
    <row r="6" spans="1:5" ht="27" customHeight="1">
      <c r="A6" s="64" t="s">
        <v>315</v>
      </c>
      <c r="B6" s="138">
        <v>17.7</v>
      </c>
      <c r="C6" s="138">
        <v>38.299999999999997</v>
      </c>
      <c r="D6" s="138">
        <v>80.900000000000006</v>
      </c>
      <c r="E6" s="138">
        <v>30.6</v>
      </c>
    </row>
    <row r="7" spans="1:5" ht="27" customHeight="1">
      <c r="A7" s="64" t="s">
        <v>316</v>
      </c>
      <c r="B7" s="138">
        <v>13.6</v>
      </c>
      <c r="C7" s="138">
        <v>49.2</v>
      </c>
      <c r="D7" s="138">
        <v>77.3</v>
      </c>
      <c r="E7" s="138">
        <v>15.4</v>
      </c>
    </row>
    <row r="8" spans="1:5" ht="20.100000000000001" customHeight="1">
      <c r="A8" s="64" t="s">
        <v>317</v>
      </c>
      <c r="B8" s="138">
        <v>19</v>
      </c>
      <c r="C8" s="138">
        <v>48.7</v>
      </c>
      <c r="D8" s="138">
        <v>86.2</v>
      </c>
      <c r="E8" s="138">
        <v>25.5</v>
      </c>
    </row>
    <row r="9" spans="1:5" ht="20.100000000000001" customHeight="1">
      <c r="A9" s="160" t="s">
        <v>16</v>
      </c>
      <c r="B9" s="167">
        <v>16.100000000000001</v>
      </c>
      <c r="C9" s="167">
        <v>49.9</v>
      </c>
      <c r="D9" s="167">
        <v>80.099999999999994</v>
      </c>
      <c r="E9" s="167">
        <v>27.3</v>
      </c>
    </row>
    <row r="10" spans="1:5" ht="20.100000000000001" customHeight="1">
      <c r="A10" s="184"/>
      <c r="B10" s="184"/>
      <c r="C10" s="184"/>
      <c r="D10" s="184"/>
      <c r="E10" s="184"/>
    </row>
    <row r="11" spans="1:5" ht="20.100000000000001" customHeight="1">
      <c r="A11" s="173" t="s">
        <v>288</v>
      </c>
      <c r="B11" s="173"/>
      <c r="C11" s="173"/>
      <c r="D11" s="173"/>
      <c r="E11" s="173"/>
    </row>
    <row r="12" spans="1:5" ht="20.100000000000001" customHeight="1"/>
    <row r="13" spans="1:5" ht="20.100000000000001" customHeight="1"/>
    <row r="14" spans="1:5" ht="20.100000000000001" customHeight="1"/>
    <row r="15" spans="1:5" ht="20.100000000000001" customHeight="1"/>
    <row r="16" spans="1:5" ht="20.100000000000001" customHeight="1"/>
  </sheetData>
  <mergeCells count="2">
    <mergeCell ref="A10:E10"/>
    <mergeCell ref="A11:E11"/>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election activeCell="O17" sqref="O17"/>
    </sheetView>
  </sheetViews>
  <sheetFormatPr defaultColWidth="15.3984375" defaultRowHeight="12"/>
  <cols>
    <col min="1" max="1" width="9.265625" style="105" customWidth="1"/>
    <col min="2" max="10" width="8.59765625" style="105" customWidth="1"/>
    <col min="11" max="16384" width="15.3984375" style="105"/>
  </cols>
  <sheetData>
    <row r="1" spans="1:10" ht="20.100000000000001" customHeight="1">
      <c r="A1" s="136" t="s">
        <v>329</v>
      </c>
      <c r="B1" s="136"/>
      <c r="C1" s="136"/>
      <c r="D1" s="136"/>
      <c r="E1" s="136"/>
      <c r="F1" s="136"/>
    </row>
    <row r="2" spans="1:10" ht="20.100000000000001" customHeight="1">
      <c r="A2" s="155"/>
      <c r="B2" s="161"/>
      <c r="C2" s="162"/>
      <c r="D2" s="161"/>
      <c r="E2" s="161"/>
      <c r="F2" s="161"/>
      <c r="G2" s="161"/>
      <c r="H2" s="161"/>
      <c r="I2" s="161"/>
      <c r="J2" s="161"/>
    </row>
    <row r="3" spans="1:10" ht="20.100000000000001" customHeight="1">
      <c r="A3" s="109"/>
      <c r="B3" s="72">
        <v>2011</v>
      </c>
      <c r="C3" s="113">
        <v>2012</v>
      </c>
      <c r="D3" s="72">
        <v>2013</v>
      </c>
      <c r="E3" s="113">
        <v>2014</v>
      </c>
      <c r="F3" s="113">
        <v>2015</v>
      </c>
      <c r="G3" s="113">
        <v>2016</v>
      </c>
      <c r="H3" s="113">
        <v>2017</v>
      </c>
      <c r="I3" s="113">
        <v>2018</v>
      </c>
      <c r="J3" s="113">
        <v>2019</v>
      </c>
    </row>
    <row r="4" spans="1:10" ht="20.100000000000001" customHeight="1">
      <c r="A4" s="158" t="s">
        <v>55</v>
      </c>
      <c r="B4" s="69">
        <v>27.500000000000004</v>
      </c>
      <c r="C4" s="143">
        <v>28.769247779864298</v>
      </c>
      <c r="D4" s="69">
        <v>28.8880999024272</v>
      </c>
      <c r="E4" s="143">
        <v>28.6812870659877</v>
      </c>
      <c r="F4" s="143">
        <v>30</v>
      </c>
      <c r="G4" s="143">
        <v>29.51</v>
      </c>
      <c r="H4" s="143">
        <v>28.7</v>
      </c>
      <c r="I4" s="143">
        <v>29.3</v>
      </c>
      <c r="J4" s="143">
        <v>29.08</v>
      </c>
    </row>
    <row r="5" spans="1:10" ht="20.100000000000001" customHeight="1">
      <c r="B5" s="155"/>
      <c r="D5" s="155"/>
    </row>
    <row r="6" spans="1:10" ht="20.100000000000001" customHeight="1">
      <c r="A6" s="172" t="s">
        <v>330</v>
      </c>
      <c r="B6" s="172"/>
      <c r="C6" s="172"/>
      <c r="D6" s="172"/>
      <c r="E6" s="172"/>
      <c r="F6" s="172"/>
      <c r="G6" s="172"/>
      <c r="H6" s="172"/>
      <c r="I6" s="172"/>
      <c r="J6" s="172"/>
    </row>
    <row r="7" spans="1:10" ht="20.100000000000001" customHeight="1">
      <c r="C7" s="155"/>
    </row>
    <row r="8" spans="1:10" ht="20.100000000000001" customHeight="1">
      <c r="A8" s="169" t="s">
        <v>331</v>
      </c>
      <c r="B8" s="169"/>
      <c r="C8" s="169"/>
      <c r="D8" s="169"/>
      <c r="E8" s="169"/>
      <c r="F8" s="169"/>
      <c r="G8" s="169"/>
      <c r="H8" s="169"/>
      <c r="I8" s="169"/>
    </row>
    <row r="9" spans="1:10" ht="20.100000000000001" customHeight="1">
      <c r="A9" s="155"/>
      <c r="C9" s="155"/>
    </row>
    <row r="10" spans="1:10" ht="20.100000000000001" customHeight="1">
      <c r="A10" s="155"/>
      <c r="C10" s="155"/>
    </row>
    <row r="11" spans="1:10" ht="20.100000000000001" customHeight="1">
      <c r="A11" s="155"/>
      <c r="C11" s="155"/>
    </row>
    <row r="12" spans="1:10" ht="20.100000000000001" customHeight="1">
      <c r="A12" s="155"/>
      <c r="C12" s="155"/>
    </row>
    <row r="13" spans="1:10" ht="20.100000000000001" customHeight="1">
      <c r="A13" s="155"/>
      <c r="C13" s="155"/>
    </row>
    <row r="14" spans="1:10" ht="20.100000000000001" customHeight="1">
      <c r="A14" s="155"/>
      <c r="C14" s="155"/>
    </row>
    <row r="15" spans="1:10" ht="20.100000000000001" customHeight="1">
      <c r="A15" s="155"/>
      <c r="C15" s="155"/>
    </row>
    <row r="16" spans="1:10" ht="20.100000000000001" customHeight="1">
      <c r="A16" s="155"/>
      <c r="C16" s="155"/>
    </row>
    <row r="17" spans="1:3" ht="20.100000000000001" customHeight="1">
      <c r="A17" s="155"/>
      <c r="C17" s="155"/>
    </row>
    <row r="18" spans="1:3" ht="20.100000000000001" customHeight="1"/>
    <row r="19" spans="1:3" ht="20.100000000000001" customHeight="1"/>
    <row r="20" spans="1:3" ht="20.100000000000001" customHeight="1"/>
    <row r="21" spans="1:3" ht="20.100000000000001" customHeight="1"/>
    <row r="22" spans="1:3" ht="20.100000000000001" customHeight="1"/>
  </sheetData>
  <mergeCells count="2">
    <mergeCell ref="A6:J6"/>
    <mergeCell ref="A8:I8"/>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D14" sqref="D14"/>
    </sheetView>
  </sheetViews>
  <sheetFormatPr defaultColWidth="15.3984375" defaultRowHeight="20.100000000000001" customHeight="1"/>
  <cols>
    <col min="1" max="1" width="42.86328125" style="105" customWidth="1"/>
    <col min="2" max="2" width="25.1328125" style="105" customWidth="1"/>
    <col min="3" max="7" width="6.86328125" style="105" customWidth="1"/>
    <col min="8" max="16384" width="15.3984375" style="105"/>
  </cols>
  <sheetData>
    <row r="1" spans="1:4" ht="20.100000000000001" customHeight="1">
      <c r="A1" s="136" t="s">
        <v>332</v>
      </c>
      <c r="B1" s="136"/>
      <c r="D1" s="105" t="s">
        <v>360</v>
      </c>
    </row>
    <row r="2" spans="1:4" ht="20.100000000000001" customHeight="1">
      <c r="A2" s="155"/>
      <c r="D2" s="105" t="s">
        <v>353</v>
      </c>
    </row>
    <row r="3" spans="1:4" ht="20.100000000000001" customHeight="1">
      <c r="A3" s="66" t="s">
        <v>333</v>
      </c>
      <c r="B3" s="72">
        <v>2019</v>
      </c>
    </row>
    <row r="4" spans="1:4" ht="20.100000000000001" customHeight="1">
      <c r="A4" s="63" t="s">
        <v>334</v>
      </c>
      <c r="B4" s="63">
        <v>55.5</v>
      </c>
    </row>
    <row r="5" spans="1:4" ht="20.100000000000001" customHeight="1">
      <c r="A5" s="64" t="s">
        <v>335</v>
      </c>
      <c r="B5" s="64">
        <v>50.4</v>
      </c>
    </row>
    <row r="6" spans="1:4" ht="20.100000000000001" customHeight="1">
      <c r="A6" s="64" t="s">
        <v>336</v>
      </c>
      <c r="B6" s="64">
        <v>39.200000000000003</v>
      </c>
    </row>
    <row r="7" spans="1:4" ht="20.100000000000001" customHeight="1">
      <c r="A7" s="64" t="s">
        <v>337</v>
      </c>
      <c r="B7" s="64">
        <v>36.299999999999997</v>
      </c>
    </row>
    <row r="8" spans="1:4" ht="20.100000000000001" customHeight="1">
      <c r="A8" s="64" t="s">
        <v>338</v>
      </c>
      <c r="B8" s="64">
        <v>35.4</v>
      </c>
    </row>
    <row r="9" spans="1:4" ht="20.100000000000001" customHeight="1">
      <c r="A9" s="64" t="s">
        <v>339</v>
      </c>
      <c r="B9" s="64">
        <v>33.700000000000003</v>
      </c>
    </row>
    <row r="10" spans="1:4" ht="20.100000000000001" customHeight="1">
      <c r="A10" s="64" t="s">
        <v>340</v>
      </c>
      <c r="B10" s="64">
        <v>31.4</v>
      </c>
    </row>
    <row r="11" spans="1:4" ht="20.100000000000001" customHeight="1">
      <c r="A11" s="64" t="s">
        <v>341</v>
      </c>
      <c r="B11" s="64">
        <v>30.6</v>
      </c>
    </row>
    <row r="12" spans="1:4" ht="20.100000000000001" customHeight="1">
      <c r="A12" s="64" t="s">
        <v>342</v>
      </c>
      <c r="B12" s="64">
        <v>30.1</v>
      </c>
    </row>
    <row r="13" spans="1:4" ht="20.100000000000001" customHeight="1">
      <c r="A13" s="64" t="s">
        <v>343</v>
      </c>
      <c r="B13" s="64">
        <v>29.4</v>
      </c>
    </row>
    <row r="14" spans="1:4" ht="20.100000000000001" customHeight="1">
      <c r="A14" s="64" t="s">
        <v>344</v>
      </c>
      <c r="B14" s="64">
        <v>28.7</v>
      </c>
    </row>
    <row r="15" spans="1:4" ht="20.100000000000001" customHeight="1">
      <c r="A15" s="64" t="s">
        <v>345</v>
      </c>
      <c r="B15" s="64">
        <v>28.5</v>
      </c>
    </row>
    <row r="16" spans="1:4" ht="20.100000000000001" customHeight="1">
      <c r="A16" s="64" t="s">
        <v>346</v>
      </c>
      <c r="B16" s="138">
        <v>28</v>
      </c>
    </row>
    <row r="17" spans="1:9" ht="20.100000000000001" customHeight="1">
      <c r="A17" s="64" t="s">
        <v>347</v>
      </c>
      <c r="B17" s="64">
        <v>27.1</v>
      </c>
    </row>
    <row r="18" spans="1:9" ht="20.100000000000001" customHeight="1">
      <c r="A18" s="64" t="s">
        <v>348</v>
      </c>
      <c r="B18" s="64">
        <v>20.7</v>
      </c>
    </row>
    <row r="19" spans="1:9" ht="20.100000000000001" customHeight="1">
      <c r="A19" s="64" t="s">
        <v>349</v>
      </c>
      <c r="B19" s="64">
        <v>19.899999999999999</v>
      </c>
    </row>
    <row r="20" spans="1:9" ht="20.100000000000001" customHeight="1">
      <c r="A20" s="64" t="s">
        <v>350</v>
      </c>
      <c r="B20" s="64">
        <v>19.3</v>
      </c>
    </row>
    <row r="21" spans="1:9" ht="20.100000000000001" customHeight="1">
      <c r="A21" s="64" t="s">
        <v>351</v>
      </c>
      <c r="B21" s="64">
        <v>18.3</v>
      </c>
    </row>
    <row r="22" spans="1:9" ht="20.100000000000001" customHeight="1">
      <c r="A22" s="160" t="s">
        <v>352</v>
      </c>
      <c r="B22" s="160">
        <v>29.1</v>
      </c>
    </row>
    <row r="24" spans="1:9" ht="20.100000000000001" customHeight="1">
      <c r="A24" s="172" t="s">
        <v>359</v>
      </c>
      <c r="B24" s="172"/>
      <c r="C24" s="172"/>
      <c r="D24" s="172"/>
      <c r="E24" s="172"/>
      <c r="F24" s="172"/>
      <c r="G24" s="172"/>
    </row>
    <row r="25" spans="1:9" ht="20.100000000000001" customHeight="1">
      <c r="A25" s="172"/>
      <c r="B25" s="172"/>
      <c r="C25" s="172"/>
      <c r="D25" s="172"/>
      <c r="E25" s="172"/>
      <c r="F25" s="172"/>
      <c r="G25" s="172"/>
    </row>
    <row r="26" spans="1:9" ht="20.100000000000001" customHeight="1">
      <c r="A26" s="169" t="s">
        <v>331</v>
      </c>
      <c r="B26" s="169"/>
      <c r="C26" s="169"/>
      <c r="D26" s="169"/>
      <c r="E26" s="169"/>
      <c r="F26" s="169"/>
      <c r="G26" s="169"/>
      <c r="H26" s="169"/>
      <c r="I26" s="169"/>
    </row>
  </sheetData>
  <mergeCells count="2">
    <mergeCell ref="A26:I26"/>
    <mergeCell ref="A24:G25"/>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D6" sqref="D6"/>
    </sheetView>
  </sheetViews>
  <sheetFormatPr defaultColWidth="15.3984375" defaultRowHeight="12"/>
  <cols>
    <col min="1" max="2" width="34" style="105" customWidth="1"/>
    <col min="3" max="5" width="16.59765625" style="105" customWidth="1"/>
    <col min="6" max="10" width="6.86328125" style="105" customWidth="1"/>
    <col min="11" max="16384" width="15.3984375" style="105"/>
  </cols>
  <sheetData>
    <row r="1" spans="1:9" ht="20.100000000000001" customHeight="1">
      <c r="A1" s="136" t="s">
        <v>361</v>
      </c>
      <c r="B1" s="136"/>
    </row>
    <row r="2" spans="1:9" ht="20.100000000000001" customHeight="1">
      <c r="A2" s="155"/>
      <c r="B2" s="155"/>
    </row>
    <row r="3" spans="1:9" ht="20.100000000000001" customHeight="1">
      <c r="A3" s="66"/>
      <c r="B3" s="72" t="s">
        <v>55</v>
      </c>
    </row>
    <row r="4" spans="1:9" ht="20.100000000000001" customHeight="1">
      <c r="A4" s="63" t="s">
        <v>354</v>
      </c>
      <c r="B4" s="137">
        <v>29.1</v>
      </c>
    </row>
    <row r="5" spans="1:9" ht="20.100000000000001" customHeight="1">
      <c r="A5" s="64" t="s">
        <v>355</v>
      </c>
      <c r="B5" s="138">
        <v>40.363455500000001</v>
      </c>
    </row>
    <row r="6" spans="1:9" ht="27" customHeight="1">
      <c r="A6" s="65" t="s">
        <v>356</v>
      </c>
      <c r="B6" s="139">
        <v>30.536544500000002</v>
      </c>
    </row>
    <row r="7" spans="1:9" ht="27" customHeight="1"/>
    <row r="8" spans="1:9" ht="20.100000000000001" customHeight="1">
      <c r="A8" s="172" t="s">
        <v>357</v>
      </c>
      <c r="B8" s="172"/>
      <c r="C8" s="172"/>
      <c r="D8" s="172"/>
    </row>
    <row r="9" spans="1:9" ht="20.100000000000001" customHeight="1">
      <c r="A9" s="172"/>
      <c r="B9" s="172"/>
      <c r="C9" s="172"/>
      <c r="D9" s="172"/>
    </row>
    <row r="10" spans="1:9" ht="20.100000000000001" customHeight="1">
      <c r="A10" s="172"/>
      <c r="B10" s="172"/>
      <c r="C10" s="172"/>
      <c r="D10" s="172"/>
    </row>
    <row r="11" spans="1:9" ht="20.100000000000001" customHeight="1">
      <c r="A11" s="169" t="s">
        <v>358</v>
      </c>
      <c r="B11" s="169"/>
      <c r="C11" s="169"/>
      <c r="D11" s="169"/>
      <c r="E11" s="169"/>
      <c r="F11" s="169"/>
      <c r="G11" s="169"/>
      <c r="H11" s="169"/>
      <c r="I11" s="169"/>
    </row>
    <row r="12" spans="1:9" ht="20.100000000000001" customHeight="1"/>
    <row r="13" spans="1:9" ht="20.100000000000001" customHeight="1"/>
    <row r="14" spans="1:9" ht="20.100000000000001" customHeight="1"/>
    <row r="15" spans="1:9" ht="20.100000000000001" customHeight="1"/>
    <row r="16" spans="1:9" ht="20.100000000000001" customHeight="1"/>
  </sheetData>
  <mergeCells count="2">
    <mergeCell ref="A8:D10"/>
    <mergeCell ref="A11:I11"/>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A3" sqref="A3"/>
    </sheetView>
  </sheetViews>
  <sheetFormatPr defaultColWidth="15.3984375" defaultRowHeight="12"/>
  <cols>
    <col min="1" max="2" width="34" style="105" customWidth="1"/>
    <col min="3" max="5" width="16.59765625" style="105" customWidth="1"/>
    <col min="6" max="10" width="6.86328125" style="105" customWidth="1"/>
    <col min="11" max="16384" width="15.3984375" style="105"/>
  </cols>
  <sheetData>
    <row r="1" spans="1:9" ht="20.100000000000001" customHeight="1">
      <c r="A1" s="136" t="s">
        <v>362</v>
      </c>
      <c r="B1" s="136"/>
    </row>
    <row r="2" spans="1:9" ht="20.100000000000001" customHeight="1">
      <c r="A2" s="155"/>
      <c r="B2" s="155"/>
    </row>
    <row r="3" spans="1:9" ht="20.100000000000001" customHeight="1">
      <c r="A3" s="66"/>
      <c r="B3" s="72" t="s">
        <v>55</v>
      </c>
    </row>
    <row r="4" spans="1:9" ht="20.100000000000001" customHeight="1">
      <c r="A4" s="63" t="s">
        <v>365</v>
      </c>
      <c r="B4" s="137">
        <v>29.1</v>
      </c>
    </row>
    <row r="5" spans="1:9" ht="20.100000000000001" customHeight="1">
      <c r="A5" s="64" t="s">
        <v>366</v>
      </c>
      <c r="B5" s="138">
        <v>41.9</v>
      </c>
    </row>
    <row r="6" spans="1:9" ht="20.100000000000001" customHeight="1">
      <c r="A6" s="172" t="s">
        <v>364</v>
      </c>
      <c r="B6" s="172"/>
      <c r="C6" s="172"/>
      <c r="D6" s="172"/>
    </row>
    <row r="7" spans="1:9" ht="20.100000000000001" customHeight="1">
      <c r="A7" s="172"/>
      <c r="B7" s="172"/>
      <c r="C7" s="172"/>
      <c r="D7" s="172"/>
    </row>
    <row r="8" spans="1:9" ht="20.100000000000001" customHeight="1">
      <c r="A8" s="172"/>
      <c r="B8" s="172"/>
      <c r="C8" s="172"/>
      <c r="D8" s="172"/>
    </row>
    <row r="9" spans="1:9" ht="20.100000000000001" customHeight="1">
      <c r="A9" s="169" t="s">
        <v>358</v>
      </c>
      <c r="B9" s="169"/>
      <c r="C9" s="169"/>
      <c r="D9" s="169"/>
      <c r="E9" s="169"/>
      <c r="F9" s="169"/>
      <c r="G9" s="169"/>
      <c r="H9" s="169"/>
      <c r="I9" s="169"/>
    </row>
    <row r="10" spans="1:9" ht="20.100000000000001" customHeight="1"/>
    <row r="11" spans="1:9" ht="20.100000000000001" customHeight="1"/>
    <row r="12" spans="1:9" ht="20.100000000000001" customHeight="1"/>
    <row r="13" spans="1:9" ht="20.100000000000001" customHeight="1"/>
    <row r="14" spans="1:9" ht="20.100000000000001" customHeight="1"/>
  </sheetData>
  <mergeCells count="2">
    <mergeCell ref="A6:D8"/>
    <mergeCell ref="A9:I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B3" sqref="B3"/>
    </sheetView>
  </sheetViews>
  <sheetFormatPr defaultColWidth="9.1328125" defaultRowHeight="20.100000000000001" customHeight="1"/>
  <cols>
    <col min="1" max="1" width="16.73046875" style="7" customWidth="1"/>
    <col min="2" max="2" width="20" style="27" customWidth="1"/>
    <col min="3" max="3" width="20.1328125" style="27" customWidth="1"/>
    <col min="4" max="4" width="20.73046875" style="7" customWidth="1"/>
    <col min="5" max="16384" width="9.1328125" style="7"/>
  </cols>
  <sheetData>
    <row r="1" spans="1:6" s="18" customFormat="1" ht="20.100000000000001" customHeight="1">
      <c r="A1" s="131" t="s">
        <v>43</v>
      </c>
      <c r="B1" s="41"/>
      <c r="C1" s="41"/>
      <c r="D1" s="30"/>
      <c r="E1" s="30"/>
      <c r="F1" s="30"/>
    </row>
    <row r="2" spans="1:6" s="9" customFormat="1" ht="20.100000000000001" customHeight="1">
      <c r="A2" s="23"/>
      <c r="B2" s="23"/>
      <c r="C2" s="23"/>
      <c r="D2" s="23"/>
      <c r="E2" s="23"/>
      <c r="F2" s="23"/>
    </row>
    <row r="3" spans="1:6" s="9" customFormat="1" ht="20.100000000000001" customHeight="1">
      <c r="A3" s="50"/>
      <c r="B3" s="50" t="s">
        <v>26</v>
      </c>
      <c r="C3" s="50" t="s">
        <v>27</v>
      </c>
      <c r="E3" s="23"/>
      <c r="F3" s="23"/>
    </row>
    <row r="4" spans="1:6" s="9" customFormat="1" ht="20.100000000000001" customHeight="1">
      <c r="A4" s="51" t="s">
        <v>12</v>
      </c>
      <c r="B4" s="45">
        <v>53.528911564625844</v>
      </c>
      <c r="C4" s="59">
        <v>43.341647253813385</v>
      </c>
      <c r="E4" s="23"/>
      <c r="F4" s="23"/>
    </row>
    <row r="5" spans="1:6" s="9" customFormat="1" ht="20.100000000000001" customHeight="1">
      <c r="A5" s="53" t="s">
        <v>13</v>
      </c>
      <c r="B5" s="46">
        <v>36.437074829931973</v>
      </c>
      <c r="C5" s="60">
        <v>40.190522029959311</v>
      </c>
      <c r="E5" s="23"/>
      <c r="F5" s="23"/>
    </row>
    <row r="6" spans="1:6" s="21" customFormat="1" ht="20.100000000000001" customHeight="1">
      <c r="A6" s="55" t="s">
        <v>44</v>
      </c>
      <c r="B6" s="47">
        <v>10.034013605442176</v>
      </c>
      <c r="C6" s="61">
        <v>16.467818129549141</v>
      </c>
      <c r="E6" s="23"/>
      <c r="F6" s="23"/>
    </row>
    <row r="7" spans="1:6" s="21" customFormat="1" ht="20.100000000000001" customHeight="1">
      <c r="A7" s="14"/>
      <c r="B7" s="28"/>
      <c r="C7" s="28"/>
      <c r="D7" s="15"/>
      <c r="E7" s="15"/>
      <c r="F7" s="15"/>
    </row>
    <row r="8" spans="1:6" ht="20.100000000000001" customHeight="1">
      <c r="A8" s="168" t="s">
        <v>45</v>
      </c>
      <c r="B8" s="168"/>
      <c r="C8" s="168"/>
      <c r="D8" s="168"/>
      <c r="E8" s="168"/>
      <c r="F8" s="168"/>
    </row>
    <row r="9" spans="1:6" ht="20.100000000000001" customHeight="1">
      <c r="A9" s="168"/>
      <c r="B9" s="168"/>
      <c r="C9" s="168"/>
      <c r="D9" s="168"/>
      <c r="E9" s="168"/>
      <c r="F9" s="168"/>
    </row>
    <row r="10" spans="1:6" ht="20.100000000000001" customHeight="1">
      <c r="A10" s="171" t="s">
        <v>46</v>
      </c>
      <c r="B10" s="171"/>
      <c r="C10" s="171"/>
      <c r="D10" s="171"/>
      <c r="E10" s="171"/>
      <c r="F10" s="171"/>
    </row>
    <row r="12" spans="1:6" ht="20.100000000000001" customHeight="1">
      <c r="A12" s="169" t="s">
        <v>6</v>
      </c>
      <c r="B12" s="169"/>
      <c r="C12" s="169"/>
      <c r="D12" s="169"/>
      <c r="E12" s="169"/>
      <c r="F12" s="169"/>
    </row>
    <row r="13" spans="1:6" ht="20.100000000000001" customHeight="1">
      <c r="A13" s="27"/>
    </row>
  </sheetData>
  <mergeCells count="3">
    <mergeCell ref="A8:F9"/>
    <mergeCell ref="A10:F10"/>
    <mergeCell ref="A12:F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heetViews>
  <sheetFormatPr defaultColWidth="9.1328125" defaultRowHeight="20.100000000000001" customHeight="1"/>
  <cols>
    <col min="1" max="1" width="20.59765625" style="7" customWidth="1"/>
    <col min="2" max="2" width="10" style="7" customWidth="1"/>
    <col min="3" max="16384" width="9.1328125" style="7"/>
  </cols>
  <sheetData>
    <row r="1" spans="1:14" s="29" customFormat="1" ht="20.100000000000001" customHeight="1">
      <c r="A1" s="131" t="s">
        <v>51</v>
      </c>
    </row>
    <row r="2" spans="1:14" s="9" customFormat="1" ht="20.100000000000001" customHeight="1"/>
    <row r="3" spans="1:14" s="9" customFormat="1" ht="20.100000000000001" customHeight="1">
      <c r="A3" s="50"/>
      <c r="B3" s="58">
        <v>2015</v>
      </c>
      <c r="C3" s="58">
        <v>2016</v>
      </c>
      <c r="D3" s="58">
        <v>2017</v>
      </c>
      <c r="E3" s="58">
        <v>2018</v>
      </c>
      <c r="F3" s="58">
        <v>2019</v>
      </c>
    </row>
    <row r="4" spans="1:14" s="9" customFormat="1" ht="20.100000000000001" customHeight="1">
      <c r="A4" s="51" t="s">
        <v>3</v>
      </c>
      <c r="B4" s="45">
        <v>24.583698510078879</v>
      </c>
      <c r="C4" s="45">
        <v>27.496382054992765</v>
      </c>
      <c r="D4" s="45">
        <v>27.977617905675462</v>
      </c>
      <c r="E4" s="45">
        <v>25.149700598802394</v>
      </c>
      <c r="F4" s="45">
        <v>25.977891156462583</v>
      </c>
    </row>
    <row r="5" spans="1:14" s="9" customFormat="1" ht="20.100000000000001" customHeight="1">
      <c r="A5" s="55" t="s">
        <v>14</v>
      </c>
      <c r="B5" s="47">
        <v>30.77977980369263</v>
      </c>
      <c r="C5" s="47">
        <v>36.105867597875267</v>
      </c>
      <c r="D5" s="47">
        <v>32.182264331095453</v>
      </c>
      <c r="E5" s="47">
        <v>26.011054724066575</v>
      </c>
      <c r="F5" s="47">
        <v>36.086409055963891</v>
      </c>
      <c r="G5" s="45"/>
    </row>
    <row r="6" spans="1:14" s="9" customFormat="1" ht="20.100000000000001" customHeight="1"/>
    <row r="7" spans="1:14" s="21" customFormat="1" ht="20.100000000000001" customHeight="1">
      <c r="A7" s="172" t="s">
        <v>48</v>
      </c>
      <c r="B7" s="172"/>
      <c r="C7" s="172"/>
      <c r="D7" s="172"/>
      <c r="E7" s="172"/>
      <c r="F7" s="172"/>
      <c r="G7" s="172"/>
      <c r="H7" s="172"/>
      <c r="I7" s="172"/>
      <c r="J7" s="172"/>
      <c r="K7" s="172"/>
      <c r="L7" s="172"/>
      <c r="M7" s="172"/>
      <c r="N7" s="172"/>
    </row>
    <row r="8" spans="1:14" ht="20.100000000000001" customHeight="1">
      <c r="A8" s="172"/>
      <c r="B8" s="172"/>
      <c r="C8" s="172"/>
      <c r="D8" s="172"/>
      <c r="E8" s="172"/>
      <c r="F8" s="172"/>
      <c r="G8" s="172"/>
      <c r="H8" s="172"/>
      <c r="I8" s="172"/>
      <c r="J8" s="172"/>
      <c r="K8" s="172"/>
      <c r="L8" s="172"/>
      <c r="M8" s="172"/>
      <c r="N8" s="172"/>
    </row>
    <row r="9" spans="1:14" ht="20.100000000000001" customHeight="1">
      <c r="A9" s="169" t="s">
        <v>6</v>
      </c>
      <c r="B9" s="169"/>
      <c r="C9" s="169"/>
      <c r="D9" s="169"/>
      <c r="E9" s="169"/>
      <c r="F9" s="169"/>
    </row>
    <row r="12" spans="1:14" ht="20.100000000000001" customHeight="1">
      <c r="A12" s="13"/>
    </row>
  </sheetData>
  <mergeCells count="2">
    <mergeCell ref="A9:F9"/>
    <mergeCell ref="A7:N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heetViews>
  <sheetFormatPr defaultColWidth="19.3984375" defaultRowHeight="20.100000000000001" customHeight="1"/>
  <cols>
    <col min="1" max="1" width="8.59765625" style="7" customWidth="1"/>
    <col min="2" max="5" width="13.59765625" style="7" customWidth="1"/>
    <col min="6" max="16384" width="19.3984375" style="7"/>
  </cols>
  <sheetData>
    <row r="1" spans="1:8" s="30" customFormat="1" ht="20.100000000000001" customHeight="1">
      <c r="A1" s="131" t="s">
        <v>49</v>
      </c>
      <c r="B1" s="42"/>
      <c r="C1" s="42"/>
      <c r="D1" s="42"/>
      <c r="E1" s="42"/>
    </row>
    <row r="2" spans="1:8" s="30" customFormat="1" ht="20.100000000000001" customHeight="1">
      <c r="A2" s="29"/>
      <c r="B2" s="42"/>
      <c r="C2" s="42"/>
      <c r="D2" s="42"/>
      <c r="E2" s="42"/>
    </row>
    <row r="3" spans="1:8" s="9" customFormat="1" ht="20.100000000000001" customHeight="1">
      <c r="A3" s="66"/>
      <c r="B3" s="72" t="s">
        <v>8</v>
      </c>
      <c r="C3" s="72" t="s">
        <v>9</v>
      </c>
      <c r="D3" s="72" t="s">
        <v>15</v>
      </c>
      <c r="E3" s="72" t="s">
        <v>11</v>
      </c>
    </row>
    <row r="4" spans="1:8" s="9" customFormat="1" ht="20.100000000000001" customHeight="1">
      <c r="A4" s="68">
        <v>2019</v>
      </c>
      <c r="B4" s="69">
        <v>15.625</v>
      </c>
      <c r="C4" s="69">
        <v>35.353535353535356</v>
      </c>
      <c r="D4" s="69">
        <v>24.188790560471976</v>
      </c>
      <c r="E4" s="69">
        <v>28.969359331476323</v>
      </c>
    </row>
    <row r="5" spans="1:8" s="22" customFormat="1" ht="20.100000000000001" customHeight="1">
      <c r="A5" s="14"/>
      <c r="B5" s="14"/>
      <c r="C5" s="14"/>
      <c r="D5" s="14"/>
      <c r="E5" s="14"/>
    </row>
    <row r="6" spans="1:8" s="22" customFormat="1" ht="20.100000000000001" customHeight="1">
      <c r="A6" s="172" t="s">
        <v>50</v>
      </c>
      <c r="B6" s="172"/>
      <c r="C6" s="172"/>
      <c r="D6" s="172"/>
      <c r="E6" s="172"/>
      <c r="F6" s="172"/>
      <c r="G6" s="172"/>
      <c r="H6" s="172"/>
    </row>
    <row r="7" spans="1:8" ht="20.100000000000001" customHeight="1">
      <c r="A7" s="172"/>
      <c r="B7" s="172"/>
      <c r="C7" s="172"/>
      <c r="D7" s="172"/>
      <c r="E7" s="172"/>
      <c r="F7" s="172"/>
      <c r="G7" s="172"/>
      <c r="H7" s="172"/>
    </row>
    <row r="8" spans="1:8" ht="20.100000000000001" customHeight="1">
      <c r="A8" s="169" t="s">
        <v>6</v>
      </c>
      <c r="B8" s="169"/>
      <c r="C8" s="169"/>
      <c r="D8" s="169"/>
      <c r="E8" s="169"/>
      <c r="F8" s="169"/>
    </row>
  </sheetData>
  <mergeCells count="2">
    <mergeCell ref="A6:H7"/>
    <mergeCell ref="A8:F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sqref="A1:E1"/>
    </sheetView>
  </sheetViews>
  <sheetFormatPr defaultColWidth="9.1328125" defaultRowHeight="20.100000000000001" customHeight="1"/>
  <cols>
    <col min="1" max="1" width="26.3984375" style="7" customWidth="1"/>
    <col min="2" max="6" width="9.73046875" style="7" bestFit="1" customWidth="1"/>
    <col min="7" max="16384" width="9.1328125" style="7"/>
  </cols>
  <sheetData>
    <row r="1" spans="1:10" s="30" customFormat="1" ht="20.100000000000001" customHeight="1">
      <c r="A1" s="131" t="s">
        <v>52</v>
      </c>
      <c r="B1" s="131"/>
      <c r="C1" s="131"/>
      <c r="D1" s="131"/>
      <c r="E1" s="131"/>
    </row>
    <row r="2" spans="1:10" s="9" customFormat="1" ht="20.100000000000001" customHeight="1"/>
    <row r="3" spans="1:10" s="9" customFormat="1" ht="20.100000000000001" customHeight="1">
      <c r="A3" s="50"/>
      <c r="B3" s="73">
        <v>2015</v>
      </c>
      <c r="C3" s="73">
        <v>2016</v>
      </c>
      <c r="D3" s="73">
        <v>2017</v>
      </c>
      <c r="E3" s="73">
        <v>2018</v>
      </c>
      <c r="F3" s="73">
        <v>2019</v>
      </c>
      <c r="G3" s="70"/>
      <c r="H3" s="70"/>
    </row>
    <row r="4" spans="1:10" s="9" customFormat="1" ht="20.100000000000001" customHeight="1">
      <c r="A4" s="51" t="s">
        <v>17</v>
      </c>
      <c r="B4" s="74">
        <v>30.404135338345867</v>
      </c>
      <c r="C4" s="74">
        <v>33.078880407124686</v>
      </c>
      <c r="D4" s="74">
        <v>32.613688562241613</v>
      </c>
      <c r="E4" s="74">
        <v>36.171462125660597</v>
      </c>
      <c r="F4" s="74">
        <v>36.811779769526247</v>
      </c>
      <c r="G4" s="70"/>
      <c r="H4" s="70"/>
    </row>
    <row r="5" spans="1:10" s="9" customFormat="1" ht="20.100000000000001" customHeight="1">
      <c r="A5" s="53" t="s">
        <v>53</v>
      </c>
      <c r="B5" s="75">
        <v>52.664577277345934</v>
      </c>
      <c r="C5" s="75">
        <v>56.422764410901806</v>
      </c>
      <c r="D5" s="75">
        <v>47.90220391828003</v>
      </c>
      <c r="E5" s="75">
        <v>51.740787640534805</v>
      </c>
      <c r="F5" s="75">
        <v>50.437760116351967</v>
      </c>
      <c r="G5" s="70"/>
      <c r="H5" s="70"/>
    </row>
    <row r="6" spans="1:10" s="15" customFormat="1" ht="20.100000000000001" customHeight="1">
      <c r="A6" s="55" t="s">
        <v>18</v>
      </c>
      <c r="B6" s="76">
        <v>43.188638054844411</v>
      </c>
      <c r="C6" s="76">
        <v>48.311228964975633</v>
      </c>
      <c r="D6" s="76">
        <v>41.839708818126027</v>
      </c>
      <c r="E6" s="76">
        <v>47.037956662169648</v>
      </c>
      <c r="F6" s="76">
        <v>45.356886086902684</v>
      </c>
    </row>
    <row r="7" spans="1:10" s="20" customFormat="1" ht="20.100000000000001" customHeight="1">
      <c r="A7" s="71"/>
      <c r="B7" s="24"/>
      <c r="C7" s="24"/>
      <c r="D7" s="24"/>
      <c r="E7" s="24"/>
      <c r="F7" s="24"/>
    </row>
    <row r="8" spans="1:10" ht="20.100000000000001" customHeight="1">
      <c r="A8" s="172" t="s">
        <v>54</v>
      </c>
      <c r="B8" s="172"/>
      <c r="C8" s="172"/>
      <c r="D8" s="172"/>
      <c r="E8" s="172"/>
      <c r="F8" s="172"/>
      <c r="G8" s="172"/>
      <c r="H8" s="172"/>
      <c r="I8" s="172"/>
      <c r="J8" s="172"/>
    </row>
    <row r="9" spans="1:10" ht="20.100000000000001" customHeight="1">
      <c r="A9" s="172"/>
      <c r="B9" s="172"/>
      <c r="C9" s="172"/>
      <c r="D9" s="172"/>
      <c r="E9" s="172"/>
      <c r="F9" s="172"/>
      <c r="G9" s="172"/>
      <c r="H9" s="172"/>
      <c r="I9" s="172"/>
      <c r="J9" s="172"/>
    </row>
    <row r="10" spans="1:10" ht="20.100000000000001" customHeight="1">
      <c r="A10" s="169" t="s">
        <v>6</v>
      </c>
      <c r="B10" s="169"/>
      <c r="C10" s="169"/>
      <c r="D10" s="169"/>
      <c r="E10" s="169"/>
      <c r="F10" s="169"/>
    </row>
  </sheetData>
  <mergeCells count="2">
    <mergeCell ref="A8:J9"/>
    <mergeCell ref="A10:F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58</vt:i4>
      </vt:variant>
      <vt:variant>
        <vt:lpstr>Navngivne områder</vt:lpstr>
      </vt:variant>
      <vt:variant>
        <vt:i4>5</vt:i4>
      </vt:variant>
    </vt:vector>
  </HeadingPairs>
  <TitlesOfParts>
    <vt:vector size="63" baseType="lpstr">
      <vt:lpstr>Forside</vt:lpstr>
      <vt:lpstr>Figur 2.1 </vt:lpstr>
      <vt:lpstr>Figur 2.2</vt:lpstr>
      <vt:lpstr>Figur 2.3</vt:lpstr>
      <vt:lpstr>Figur 2.4 </vt:lpstr>
      <vt:lpstr>Figur 2.5</vt:lpstr>
      <vt:lpstr>Figur 2.6 </vt:lpstr>
      <vt:lpstr>Figur 2.7</vt:lpstr>
      <vt:lpstr>Figur 2.8</vt:lpstr>
      <vt:lpstr>Figur 2.9</vt:lpstr>
      <vt:lpstr>Figur 2.10</vt:lpstr>
      <vt:lpstr>Figur 2.11</vt:lpstr>
      <vt:lpstr>Figur 2.12</vt:lpstr>
      <vt:lpstr>Tabel 2.1</vt:lpstr>
      <vt:lpstr>Figur 2.13</vt:lpstr>
      <vt:lpstr>Figur 2.14</vt:lpstr>
      <vt:lpstr>Figur 2.15</vt:lpstr>
      <vt:lpstr>Figur 2.16</vt:lpstr>
      <vt:lpstr>Figur 2.17</vt:lpstr>
      <vt:lpstr>Figur 3.1</vt:lpstr>
      <vt:lpstr>Figur 3.2</vt:lpstr>
      <vt:lpstr>Figur 3.3</vt:lpstr>
      <vt:lpstr>Figur 3.4</vt:lpstr>
      <vt:lpstr>Figur 3.5</vt:lpstr>
      <vt:lpstr>Tabel 3.1</vt:lpstr>
      <vt:lpstr>Figur 3.6</vt:lpstr>
      <vt:lpstr>Figur 3.7</vt:lpstr>
      <vt:lpstr>Figur 3.8</vt:lpstr>
      <vt:lpstr>Figur 3.9</vt:lpstr>
      <vt:lpstr>Figur 4.1</vt:lpstr>
      <vt:lpstr>Figur 4.2</vt:lpstr>
      <vt:lpstr>Figur 4.3</vt:lpstr>
      <vt:lpstr>Figur 4.4</vt:lpstr>
      <vt:lpstr>Figur 4.5</vt:lpstr>
      <vt:lpstr>Figur 4.6</vt:lpstr>
      <vt:lpstr>Figur 4.7</vt:lpstr>
      <vt:lpstr>Figur 4.8</vt:lpstr>
      <vt:lpstr>Figur 5.1</vt:lpstr>
      <vt:lpstr>Figur 5.2</vt:lpstr>
      <vt:lpstr>Figur 5.3</vt:lpstr>
      <vt:lpstr>Figur 5.4</vt:lpstr>
      <vt:lpstr>Figur 5.5</vt:lpstr>
      <vt:lpstr>Figur 5.6</vt:lpstr>
      <vt:lpstr>Figur 6.1</vt:lpstr>
      <vt:lpstr>Figur 6.2</vt:lpstr>
      <vt:lpstr>Figur 6.3</vt:lpstr>
      <vt:lpstr>Tabel 6.1</vt:lpstr>
      <vt:lpstr>Figur 6.4</vt:lpstr>
      <vt:lpstr>Figur 6.5</vt:lpstr>
      <vt:lpstr>Figur 6.6</vt:lpstr>
      <vt:lpstr>Figur 6.7</vt:lpstr>
      <vt:lpstr>Figur 6.8</vt:lpstr>
      <vt:lpstr>Figur 6.9</vt:lpstr>
      <vt:lpstr>Tabel 6.2</vt:lpstr>
      <vt:lpstr>Figur 6.10</vt:lpstr>
      <vt:lpstr>Figur 6.11</vt:lpstr>
      <vt:lpstr>Figur 6.12</vt:lpstr>
      <vt:lpstr>Figur 6.13</vt:lpstr>
      <vt:lpstr>Forside!_Ref17466111</vt:lpstr>
      <vt:lpstr>Forside!_Toc44505519</vt:lpstr>
      <vt:lpstr>Forside!_Toc44505526</vt:lpstr>
      <vt:lpstr>Forside!_Toc44505533</vt:lpstr>
      <vt:lpstr>Forside!_Toc7533215</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Helle Sophie Bøje Houlberg</dc:creator>
  <cp:lastModifiedBy>Lily Michelle Jacobsen</cp:lastModifiedBy>
  <dcterms:created xsi:type="dcterms:W3CDTF">2019-11-11T13:01:55Z</dcterms:created>
  <dcterms:modified xsi:type="dcterms:W3CDTF">2021-01-11T12:17:07Z</dcterms:modified>
</cp:coreProperties>
</file>